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tabRatio="525"/>
  </bookViews>
  <sheets>
    <sheet name="Scheda Singola gara" sheetId="3" r:id="rId1"/>
  </sheets>
  <calcPr calcId="125725"/>
</workbook>
</file>

<file path=xl/calcChain.xml><?xml version="1.0" encoding="utf-8"?>
<calcChain xmlns="http://schemas.openxmlformats.org/spreadsheetml/2006/main">
  <c r="Y9" i="3"/>
  <c r="AH8"/>
  <c r="Y8"/>
  <c r="Y7" l="1"/>
  <c r="Y5" l="1"/>
</calcChain>
</file>

<file path=xl/sharedStrings.xml><?xml version="1.0" encoding="utf-8"?>
<sst xmlns="http://schemas.openxmlformats.org/spreadsheetml/2006/main" count="382" uniqueCount="201">
  <si>
    <t>Importo di aggiudicazione</t>
  </si>
  <si>
    <t>Risparmio da ribasso</t>
  </si>
  <si>
    <t>Numero</t>
  </si>
  <si>
    <t>Oggetto dell'affidamento</t>
  </si>
  <si>
    <t>Data d'inizio dell'opera (solo per i lavori)</t>
  </si>
  <si>
    <t>Budget annuale del Servizio per singolo capitolo di spesa</t>
  </si>
  <si>
    <t>Importo eventuali  varianti</t>
  </si>
  <si>
    <t>Importo eventuale contenzioso</t>
  </si>
  <si>
    <t>Data inizio (determinazione a contrarre)</t>
  </si>
  <si>
    <t>Rispetto dei termini di compimento dell'opera (solo per i lavori)</t>
  </si>
  <si>
    <t>Numero incarichi conferiti al RUP nell'anno solare</t>
  </si>
  <si>
    <t>Numero concorrenti ammessi a partecipare   alla gara</t>
  </si>
  <si>
    <t>Numero soggetti esclusi dalla gara</t>
  </si>
  <si>
    <t>Riserve dell'appaltatore e relativo importo</t>
  </si>
  <si>
    <t>Nominativo RUP</t>
  </si>
  <si>
    <t>Importo a base di gara o di altra procedura</t>
  </si>
  <si>
    <t>Nominativo dei soggetti esclusi dalla gara</t>
  </si>
  <si>
    <t xml:space="preserve">Dirigente/  Responsabile </t>
  </si>
  <si>
    <t>Nominativo Progettista</t>
  </si>
  <si>
    <t xml:space="preserve">Componenti commissioni di gara </t>
  </si>
  <si>
    <t>Data di stipula del contratto</t>
  </si>
  <si>
    <t xml:space="preserve">Estremi atti di liquidazione </t>
  </si>
  <si>
    <t>Data di fine lavori</t>
  </si>
  <si>
    <t xml:space="preserve">   Collaudo   </t>
  </si>
  <si>
    <t xml:space="preserve">Programmazione (si/no) ed estremi identificativi </t>
  </si>
  <si>
    <t>Procedura di scelta contraente e riferimenti normativi</t>
  </si>
  <si>
    <t xml:space="preserve">Estremi del provvedimento di esclusione  </t>
  </si>
  <si>
    <t>Macrostruttura organizzativa</t>
  </si>
  <si>
    <t>Servizio/Area/Unità</t>
  </si>
  <si>
    <t>Nominativo del DEC - Direttore dei Lavori</t>
  </si>
  <si>
    <t>Numero incarichi conferiti al DEC - Direttore dei Lavori nell'anno solare</t>
  </si>
  <si>
    <t>Numero incarichi conferiti al progettista nell'anno</t>
  </si>
  <si>
    <t>C.I.G.</t>
  </si>
  <si>
    <t>C.U.P.</t>
  </si>
  <si>
    <t>Anno di riferimento: 2016                 Quadrimestre  di riferimento: settembre/dicembre 2016</t>
  </si>
  <si>
    <t>Sistema delle infrastrutture, delle opere pubbliche a rete e dei servizi</t>
  </si>
  <si>
    <t>Direzione centrale Infrastrutture, lavori pubblici e mobilità</t>
  </si>
  <si>
    <t>da nominare</t>
  </si>
  <si>
    <t>B66G11000360004</t>
  </si>
  <si>
    <t>6325865CED</t>
  </si>
  <si>
    <t>LAVORI E SERVIZI DI INGEGNERIA</t>
  </si>
  <si>
    <t>Avviso Pubblico</t>
  </si>
  <si>
    <t>5463228E5A</t>
  </si>
  <si>
    <t>B66G11000330006</t>
  </si>
  <si>
    <t>_____</t>
  </si>
  <si>
    <t>lavori non ancora ultimati</t>
  </si>
  <si>
    <t>52421116D7</t>
  </si>
  <si>
    <t>B64E11000550006</t>
  </si>
  <si>
    <t>ing. Raffaele Imparato (presidente), ing. Arnaldo Stella, arch. Francesco Romano,  arch. Alfonso Ghezzi, ing. Giovanni Amati</t>
  </si>
  <si>
    <t>- n. 1 del 03/08/2015 anticipazione e parte della progettazione
- n. 2 del 01/09/2015 saldo progettazione
- n. 3 del 04/12/2015 oneri trasporto a discarica
- n. 4 del 04/12/2015 I SAL
- n. 9 del 23/12/2015 II SAL</t>
  </si>
  <si>
    <t>FORNITURA DI BENI E SERVIZI</t>
  </si>
  <si>
    <t>58574676AD</t>
  </si>
  <si>
    <t>Procedura negoziata</t>
  </si>
  <si>
    <t xml:space="preserve">arch. Luca d'Angelo, dott.ssa Antonella Brunetti, geom. Luciano Marino
</t>
  </si>
  <si>
    <t>fornitura ancora non ultimata</t>
  </si>
  <si>
    <t>- n. 11 del 28/12/2015 
- n. 6 del 23/06/2016</t>
  </si>
  <si>
    <t>Vice direttore generale - area tecnica</t>
  </si>
  <si>
    <t>LAVORI</t>
  </si>
  <si>
    <t>624894588A</t>
  </si>
  <si>
    <t>B61B14000540004</t>
  </si>
  <si>
    <t>arch. Giuseppe Pulli (presidente), dott.ssa Zingaretti, geom. Italo Ricci</t>
  </si>
  <si>
    <t>Si</t>
  </si>
  <si>
    <t>22/02/2016 (consegna parziale)
07/07/2016 (consegna definitiva)</t>
  </si>
  <si>
    <t xml:space="preserve">arch. Renato Esposito
disposizione dirigenziale n. 49 del 3 aprile 2015 
della Direzione centrale  Infrastrutture, lavori pubblici e mobilità - rep.1735 del 15 aprile 2015
</t>
  </si>
  <si>
    <t xml:space="preserve">ing. Valerio Manzi
disposizione dirigenziale n. 49 del 3 febbraio 2016 
del vice direttore generale area tecnica - rep.85713 del 10 febbario 2016
</t>
  </si>
  <si>
    <t>ing. Marzia Di Caprio
sostituita da
arch. Emilia Giovanna Trifiletti</t>
  </si>
  <si>
    <t>arch. Giuseppe Pulli</t>
  </si>
  <si>
    <t>determinazione dirigenziale n. 3 del 28 luglio 2015 del servizio Sistema delle infrastrutture di trasporto, delle opere pubbliche a rete e dei parcheggi - rep. 1235 del 13 agosto 2015</t>
  </si>
  <si>
    <t>determinazione dirigenziale n. 14 del 3 dicembre 2013 del servizio Sistema delle infrastrutture di trasporto, delle opere pubbliche a rete e dei parcheggi - rep. 16 del 23 gennaio 2014</t>
  </si>
  <si>
    <t xml:space="preserve">determinazione dirigenziale n. 8 del 1° luglio 2013 della Direzione Centrale Infrastrutture, lavori pubblici e mobilità e servizio Sistema delle infrastrutture di trasporto, delle opere pubbliche a rete e dei parcheggi </t>
  </si>
  <si>
    <t>determinazione dirigenziale n. 31 del 15 luglio 2014della Direzione Centrale Infrastrutture, lavori pubblici e mobilità  - I.G. 1002 del 23 luglio 2014</t>
  </si>
  <si>
    <t>determinazione del Vice direttore generale area tecnuca n. 3 del 31 dicembre 2014 - I.G. 2660 del 31/ dicembre 2014
rettificata dalla determinazione del Vice direttore generale area tecnuca n. 1 dell'8 maggio 2015 - I.G. 768 del 20 maggio  2015</t>
  </si>
  <si>
    <t>arch. Ignazio Leone (presidente), arch. Cristina cardone, ing. Giorgio Di Santi, ing. Daniele Luccisano, arch. Valeria Palazzo</t>
  </si>
  <si>
    <t>arch. Renato esposito (presidente), arch. Giulio Aurino, ing. Benedetto De Vivo, ing. Giuseppe Nurcato; arch. Vincenzo Quaranta</t>
  </si>
  <si>
    <t>€ 3.997.583,76</t>
  </si>
  <si>
    <t>8/9/2015</t>
  </si>
  <si>
    <t>arch. Ignazio Leone</t>
  </si>
  <si>
    <t>- n. 5/2015-anticipazione lavori 10%
- n. 6/2015-progettazione
- n. 7/2015-anticipazione lavori 10%
- prot. n. 627202/2015 incentivi dipendenti
- n. 5/2016-SAL 1
- n.8/2016-SAL 2
- n. 10/2016-SAL 3</t>
  </si>
  <si>
    <t>SI
Codice indentificativo 9826 Programma Triennale</t>
  </si>
  <si>
    <t>SI
Codice indentificativo 9820 Programma Triennale</t>
  </si>
  <si>
    <t>SI
Codice indentificativo 9657 Programma Triennale</t>
  </si>
  <si>
    <t>0 (M. Di Caprio)
1 (E.G. Trifiletti)</t>
  </si>
  <si>
    <t>Ing. Andrea Esposito</t>
  </si>
  <si>
    <t>Affari Generali e Controlli Interni</t>
  </si>
  <si>
    <t>Non ci sono dati da pubblicare</t>
  </si>
  <si>
    <t>Supporto Operativo ed Amministrativo ai RUP</t>
  </si>
  <si>
    <t>Trasporto Pubblico</t>
  </si>
  <si>
    <t>Mobilità Sostenibile</t>
  </si>
  <si>
    <t>Ciclo Integrato delle Acque</t>
  </si>
  <si>
    <t>Strade, sottoservizi e grandi assi viari</t>
  </si>
  <si>
    <t xml:space="preserve">* Sono considerati solo gli incarichi affidati dal Servizio PRM Strade dal 01/01/2014 </t>
  </si>
  <si>
    <t>*Strade, sottoservizi e grandi assi viari</t>
  </si>
  <si>
    <t>**  Servizio strade -Quadro economico della Determina a Contrarre</t>
  </si>
  <si>
    <t>Ing. De Cicco Fiorenzo</t>
  </si>
  <si>
    <t>ing. Luccisano Daniele</t>
  </si>
  <si>
    <t>Ing. Catapano Roberta, Ing. Esposito Valerio</t>
  </si>
  <si>
    <t>Cap. 233904 € 1.222.788,97 – bil. 2014</t>
  </si>
  <si>
    <t xml:space="preserve">SI </t>
  </si>
  <si>
    <t xml:space="preserve">Lavori di manutenzione del capostrada di via Pigna </t>
  </si>
  <si>
    <t>6063152F4C</t>
  </si>
  <si>
    <t>B67H14003020004</t>
  </si>
  <si>
    <t>Presidente arc. Esposito renato, dott. Peirce Francesco, dott.ssa Buschini Anna</t>
  </si>
  <si>
    <t>Disponibile presso il Servizio CUAG</t>
  </si>
  <si>
    <t>ing. Giovanni Soria</t>
  </si>
  <si>
    <t>Ing. Soria Giovanni, 
Arch. Filomena Smiraglia</t>
  </si>
  <si>
    <t>Cap. 233904 - € 1.426.084,92 – bil 2014</t>
  </si>
  <si>
    <t>SI</t>
  </si>
  <si>
    <t>Lavori di manutenzione del Corso Meridionale</t>
  </si>
  <si>
    <t>B63D14003180004</t>
  </si>
  <si>
    <t>Presidente arc. Esposito renato, dott. Peirce Francesco, dott.ssa Rammairone Ilaria</t>
  </si>
  <si>
    <t>Ditta Fontana Luigi</t>
  </si>
  <si>
    <t>Ing. Luccisano Daniele</t>
  </si>
  <si>
    <t>Ing. Luccisano Daniele, Ing. Stellato Gianfranco, Ing. Letizia Francesco Saverio</t>
  </si>
  <si>
    <t>6,6,6</t>
  </si>
  <si>
    <t>Cap. 233904 - € 57.209,69 – bil. 2014; cap. 233905 - € 96.943,33 bil 2014</t>
  </si>
  <si>
    <t>Lavori di Manutenzione di via dei Vergini</t>
  </si>
  <si>
    <t>606810784D</t>
  </si>
  <si>
    <t>B67H14003060004</t>
  </si>
  <si>
    <t>Presidente arc. Esposito renato, dott.ssa Buschini Anna, dott.ssa Rammairone Ilaria</t>
  </si>
  <si>
    <t>Ditta Abruzzo Restauri</t>
  </si>
  <si>
    <t>56 del 14/03/2016; 234 del 16/12/2016 totale € 88.706,18 oltre iva</t>
  </si>
  <si>
    <t>Ing. Luccisano Daniele, Ing. Stellato Gianfranco, Ing. Letizia Francesco Saverio, Geom. Napolitano Eduardo</t>
  </si>
  <si>
    <t>6,6,6,5</t>
  </si>
  <si>
    <t>Cap. 233905 - €  1.380.356,46 peg 2014</t>
  </si>
  <si>
    <t>Lavori di manutenzione straordinaria di via Jannelli e realizzazione della rotatoria all'incrocio con via Pigna e via S. Martini</t>
  </si>
  <si>
    <t>6073910D15</t>
  </si>
  <si>
    <t>B67H14003150004</t>
  </si>
  <si>
    <t>Presidente arc. Esposito renato, dott. Attanasio Colmayer, dott.ssa Buschini Anna</t>
  </si>
  <si>
    <t>185 del 28/07/2016; 204 del 13/10/2016 totale € 443.770,94 oltre iva</t>
  </si>
  <si>
    <t>Cap. 233905 - € 504.356,23 peg 2014</t>
  </si>
  <si>
    <t xml:space="preserve">Lavori di Manutenzione di via dell'Epomeo, tratto compreso tra l'incrocio con via F. Bottazzi ed il civico 370 </t>
  </si>
  <si>
    <t>6063051BF4</t>
  </si>
  <si>
    <t>B67H14003030004</t>
  </si>
  <si>
    <t>Presidente arc. Esposito renato, dott.ssa Raulina Cecchini, dott.ssa Rammairone Ilaria</t>
  </si>
  <si>
    <t>167 del 24/06/2016</t>
  </si>
  <si>
    <t>geom. Roark Antonio</t>
  </si>
  <si>
    <t>Cap 233904 - € 535.776,05 – peg 2015; cap 233905 - € 2.000.000,00 peg 2015</t>
  </si>
  <si>
    <t>Lavori di manutenzione del capostrada di piazza Carlo III, Via Gussone ed il tratto terminale di via Foria</t>
  </si>
  <si>
    <t>B67H14003080004</t>
  </si>
  <si>
    <t>Presidente arc. Esposito renato, dott.ssa Rammairone Ilaria, sig. Iannicelli gaetano</t>
  </si>
  <si>
    <t>ing. Stellato Gianfranco</t>
  </si>
  <si>
    <t>Ing. Luccisano Daniele, Ing. Stellato Gianfranco, Ing. Letizia Francesco Saverio, Ing. Fioretto Natale, Ing. Catapano Roberta, Ing. Napolitano Stefano</t>
  </si>
  <si>
    <t>6,6,6,1,3,1</t>
  </si>
  <si>
    <t>Cap. 233904 - € 2209946,19 – peg 2015</t>
  </si>
  <si>
    <t>Lavori di manutenzione del capostrada di via Udalrigo Masoni, via Arcoleo-Morelli-Gaetani e galleria Vittoria</t>
  </si>
  <si>
    <t>B67H14003090004</t>
  </si>
  <si>
    <t>Presidente arc. Esposito renato, dott. Peirce Francesco, dott. Attanasio Colmayer</t>
  </si>
  <si>
    <t>Ing. Catapano Roberta, geom. Roark Antonio</t>
  </si>
  <si>
    <t>Cap 233904 - € 3.251.688,47 – peg 2015</t>
  </si>
  <si>
    <t>Lavori di manutenzione straordinaria di corso Vittorio Emanuele. Tratto compreso tra la piazza Mazzini e la Piazzetta Cariati</t>
  </si>
  <si>
    <t>60682584EA</t>
  </si>
  <si>
    <t>B67H14003050004</t>
  </si>
  <si>
    <t>Ditta Cost.el. Srl, MG Service srl, Fenus srl</t>
  </si>
  <si>
    <t>geom. Napolitano Eduardo</t>
  </si>
  <si>
    <t>Cap 133900 - € 200.000,00 peg 2014; cap 47700  € 299.500,00</t>
  </si>
  <si>
    <t xml:space="preserve">Lavori di manutenzione ordinaria su tratti ammalorati di discesa Coroglio, via Manzoni, via Piave, via Terracina, via Cassiodoro, corso Europa (Denominato 1?Lotto) </t>
  </si>
  <si>
    <t>B66G14000850004</t>
  </si>
  <si>
    <t xml:space="preserve">Presidente arc. Esposito renato, dott. Colmayer Attanasio, sig.ra Beneduce Flavia </t>
  </si>
  <si>
    <t>120 del 10/05/2016; 171 del 04/07/2016 totale € 233.825,20 oltre iva</t>
  </si>
  <si>
    <t>Lavori dimanutenzione ordinaria su tratti ammalorati di via Ruiz, via Giordani, viale Michelangelo, via Gigante, via S. Giacomo dei Capri, via Arenella, piazza De Nicola, piazza S. Francesco a Capuana (Denominato 2?Lotto)</t>
  </si>
  <si>
    <t>6054266A58</t>
  </si>
  <si>
    <t>B66G14000840004</t>
  </si>
  <si>
    <t>Gruppo Impresa srl</t>
  </si>
  <si>
    <t>168 del 24/06/2016; 191 del 03/08/2016 totale 205.945,89 oltre iva</t>
  </si>
  <si>
    <t>Cap 136137 - € 363.000,00 bil 2014</t>
  </si>
  <si>
    <t>Lavori di manutenzione ordinaria su tratti ammalorati di calata Capodichino, via Nuova San Rocco e via Volpicella (Denominato 3? Lotto)</t>
  </si>
  <si>
    <t>60727564C8</t>
  </si>
  <si>
    <t>B66G14000940004</t>
  </si>
  <si>
    <t>Presidente arc. Esposito renato, dott. Colmayer Attanasio, dott.ssa Raulina Cecchini</t>
  </si>
  <si>
    <t>geom. Napolitano Eduardo, geom. Marino Luciano, dott.ssa Brunetti Antonella</t>
  </si>
  <si>
    <t>5,1,1</t>
  </si>
  <si>
    <t>Cap 233904 - € 3.431.194,57</t>
  </si>
  <si>
    <t xml:space="preserve">Lavori di Manutenzione Straordinaria e messa in sicurezza di via Nuova del Campo </t>
  </si>
  <si>
    <t>55382769ED</t>
  </si>
  <si>
    <t>B67H13003610004</t>
  </si>
  <si>
    <t>arc. Esposito Renato, Cataldo Corcelli, ing. Camilli Massimo, ing. Letizia Francesco Saverio, ing. Annecchini Giovanbattista, segretario verbalizzante dott. Peirce Francesco</t>
  </si>
  <si>
    <t>geom Roark Antonio</t>
  </si>
  <si>
    <t>Geom. Roark</t>
  </si>
  <si>
    <t>Cap 133908 - € 752.662,29 – bil 2014, 133908 - € 246.821,51 bil 2015</t>
  </si>
  <si>
    <t xml:space="preserve">Lavori di manutenzione programmata delle strade a scorrimento veloce del comune di Napoli denominate grandi assi viari </t>
  </si>
  <si>
    <t>6073364A83</t>
  </si>
  <si>
    <t>B66G14000950004</t>
  </si>
  <si>
    <t>Ing. Merola Christian</t>
  </si>
  <si>
    <t>Ing. Stellato Gianfranco</t>
  </si>
  <si>
    <t>Cap 233902 art. 22 - € 297.621,50 bil 2015, cap 243397 art 27 – € 38.874,21 bil 2015</t>
  </si>
  <si>
    <t xml:space="preserve">Lavori urgenti di manutenzione straordinaria del marciapiede di Via Posillipo alt. Civ. 238 </t>
  </si>
  <si>
    <t>B67H15000080004</t>
  </si>
  <si>
    <t>Presidente arc. Esposito renato, dott. Zingaretti Rosanna, sig.ra Raulina Cecchini</t>
  </si>
  <si>
    <t>San Giovanni 79</t>
  </si>
  <si>
    <t>195 del 22/09/2016 € 87.655,67</t>
  </si>
  <si>
    <t>arch. Esposito Renato</t>
  </si>
  <si>
    <t>CAP 233904 - € 749.880,00 bil 2013</t>
  </si>
  <si>
    <t>Lavori di manutenzione e messa in sicurezza di alcuni muri di sostegno o di contenimento del solido stradale della città di Napoli</t>
  </si>
  <si>
    <t>55383685DA</t>
  </si>
  <si>
    <t>B67H13003190004</t>
  </si>
  <si>
    <t>194 del 25/08/2016 198 del 30/09/2016 totale € 378.500,00 oltre iva</t>
  </si>
  <si>
    <t>R.M. Linea 1</t>
  </si>
  <si>
    <t>Ing. S. Riccio</t>
  </si>
  <si>
    <t>Fornitura n. 10 elettrotreni</t>
  </si>
  <si>
    <t>B69H1300023002</t>
  </si>
  <si>
    <t>3</t>
  </si>
</sst>
</file>

<file path=xl/styles.xml><?xml version="1.0" encoding="utf-8"?>
<styleSheet xmlns="http://schemas.openxmlformats.org/spreadsheetml/2006/main">
  <numFmts count="4">
    <numFmt numFmtId="164" formatCode="&quot;€&quot;\ #,##0.00;[Red]&quot;€&quot;\ #,##0.00"/>
    <numFmt numFmtId="165" formatCode="0;[Red]0"/>
    <numFmt numFmtId="166" formatCode="d/m/yy;@"/>
    <numFmt numFmtId="167" formatCode="#,##0.00;[Red]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9"/>
  <sheetViews>
    <sheetView tabSelected="1" topLeftCell="F23" zoomScale="55" zoomScaleNormal="55" workbookViewId="0">
      <selection activeCell="M42" sqref="M42"/>
    </sheetView>
  </sheetViews>
  <sheetFormatPr defaultRowHeight="15"/>
  <cols>
    <col min="1" max="1" width="11.28515625" style="11" customWidth="1"/>
    <col min="2" max="2" width="19.42578125" style="15" customWidth="1"/>
    <col min="3" max="3" width="19.140625" style="15" customWidth="1"/>
    <col min="4" max="4" width="16.28515625" style="15" customWidth="1"/>
    <col min="5" max="5" width="23.42578125" style="15" customWidth="1"/>
    <col min="6" max="6" width="20.85546875" style="15" customWidth="1"/>
    <col min="7" max="7" width="25.5703125" style="15" customWidth="1"/>
    <col min="8" max="8" width="31.140625" style="15" customWidth="1"/>
    <col min="9" max="10" width="22.140625" style="15" customWidth="1"/>
    <col min="11" max="11" width="16.28515625" style="15" customWidth="1"/>
    <col min="12" max="12" width="20.140625" style="15" customWidth="1"/>
    <col min="13" max="13" width="24.28515625" style="15" customWidth="1"/>
    <col min="14" max="14" width="14.28515625" style="15" customWidth="1"/>
    <col min="15" max="15" width="17.140625" style="15" customWidth="1"/>
    <col min="16" max="16" width="18.5703125" style="15" customWidth="1"/>
    <col min="17" max="17" width="31" style="15" customWidth="1"/>
    <col min="18" max="18" width="21.5703125" style="15" customWidth="1"/>
    <col min="19" max="19" width="30" style="15" customWidth="1"/>
    <col min="20" max="24" width="15" style="15" customWidth="1"/>
    <col min="25" max="25" width="18" style="15" customWidth="1"/>
    <col min="26" max="26" width="13.28515625" style="15" customWidth="1"/>
    <col min="27" max="27" width="16" style="15" customWidth="1"/>
    <col min="28" max="28" width="29.7109375" style="15" customWidth="1"/>
    <col min="29" max="29" width="15.28515625" style="15" customWidth="1"/>
    <col min="30" max="30" width="15" style="15" customWidth="1"/>
    <col min="31" max="31" width="26.28515625" style="15" customWidth="1"/>
    <col min="32" max="32" width="21.85546875" style="15" customWidth="1"/>
    <col min="33" max="33" width="25.28515625" style="15" customWidth="1"/>
    <col min="34" max="34" width="22.42578125" style="15" bestFit="1" customWidth="1"/>
    <col min="35" max="35" width="20.140625" style="15" customWidth="1"/>
    <col min="36" max="36" width="27.140625" style="15" customWidth="1"/>
    <col min="37" max="37" width="17.7109375" style="15" customWidth="1"/>
    <col min="38" max="16384" width="9.140625" style="15"/>
  </cols>
  <sheetData>
    <row r="1" spans="1:37" ht="21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8"/>
      <c r="AJ1" s="24"/>
      <c r="AK1" s="24"/>
    </row>
    <row r="2" spans="1:37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24"/>
      <c r="AK2" s="24"/>
    </row>
    <row r="3" spans="1:37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  <c r="Q3" s="4">
        <v>17</v>
      </c>
      <c r="R3" s="4">
        <v>18</v>
      </c>
      <c r="S3" s="4">
        <v>19</v>
      </c>
      <c r="T3" s="4">
        <v>20</v>
      </c>
      <c r="U3" s="4">
        <v>21</v>
      </c>
      <c r="V3" s="4">
        <v>22</v>
      </c>
      <c r="W3" s="4">
        <v>23</v>
      </c>
      <c r="X3" s="4">
        <v>24</v>
      </c>
      <c r="Y3" s="4">
        <v>25</v>
      </c>
      <c r="Z3" s="4">
        <v>26</v>
      </c>
      <c r="AA3" s="4">
        <v>27</v>
      </c>
      <c r="AB3" s="4">
        <v>28</v>
      </c>
      <c r="AC3" s="4">
        <v>29</v>
      </c>
      <c r="AD3" s="4">
        <v>30</v>
      </c>
      <c r="AE3" s="4">
        <v>31</v>
      </c>
      <c r="AF3" s="4">
        <v>32</v>
      </c>
      <c r="AG3" s="4">
        <v>33</v>
      </c>
      <c r="AH3" s="8">
        <v>34</v>
      </c>
      <c r="AI3" s="8"/>
    </row>
    <row r="4" spans="1:37" ht="112.5">
      <c r="A4" s="1" t="s">
        <v>2</v>
      </c>
      <c r="B4" s="1" t="s">
        <v>27</v>
      </c>
      <c r="C4" s="1" t="s">
        <v>28</v>
      </c>
      <c r="D4" s="1" t="s">
        <v>17</v>
      </c>
      <c r="E4" s="1" t="s">
        <v>14</v>
      </c>
      <c r="F4" s="1" t="s">
        <v>10</v>
      </c>
      <c r="G4" s="1" t="s">
        <v>29</v>
      </c>
      <c r="H4" s="1" t="s">
        <v>30</v>
      </c>
      <c r="I4" s="1" t="s">
        <v>18</v>
      </c>
      <c r="J4" s="1" t="s">
        <v>31</v>
      </c>
      <c r="K4" s="1" t="s">
        <v>5</v>
      </c>
      <c r="L4" s="1" t="s">
        <v>24</v>
      </c>
      <c r="M4" s="1" t="s">
        <v>3</v>
      </c>
      <c r="N4" s="1" t="s">
        <v>32</v>
      </c>
      <c r="O4" s="1" t="s">
        <v>33</v>
      </c>
      <c r="P4" s="1" t="s">
        <v>25</v>
      </c>
      <c r="Q4" s="1" t="s">
        <v>8</v>
      </c>
      <c r="R4" s="1" t="s">
        <v>19</v>
      </c>
      <c r="S4" s="1" t="s">
        <v>11</v>
      </c>
      <c r="T4" s="1" t="s">
        <v>12</v>
      </c>
      <c r="U4" s="1" t="s">
        <v>16</v>
      </c>
      <c r="V4" s="1" t="s">
        <v>26</v>
      </c>
      <c r="W4" s="1" t="s">
        <v>15</v>
      </c>
      <c r="X4" s="1" t="s">
        <v>0</v>
      </c>
      <c r="Y4" s="1" t="s">
        <v>1</v>
      </c>
      <c r="Z4" s="1" t="s">
        <v>6</v>
      </c>
      <c r="AA4" s="1" t="s">
        <v>7</v>
      </c>
      <c r="AB4" s="1" t="s">
        <v>13</v>
      </c>
      <c r="AC4" s="1" t="s">
        <v>9</v>
      </c>
      <c r="AD4" s="1" t="s">
        <v>4</v>
      </c>
      <c r="AE4" s="1" t="s">
        <v>22</v>
      </c>
      <c r="AF4" s="1" t="s">
        <v>23</v>
      </c>
      <c r="AG4" s="1" t="s">
        <v>21</v>
      </c>
      <c r="AH4" s="3" t="s">
        <v>20</v>
      </c>
      <c r="AI4" s="8"/>
    </row>
    <row r="5" spans="1:37" ht="90">
      <c r="A5" s="5">
        <v>1</v>
      </c>
      <c r="B5" s="2" t="s">
        <v>36</v>
      </c>
      <c r="C5" s="2" t="s">
        <v>35</v>
      </c>
      <c r="D5" s="2" t="s">
        <v>76</v>
      </c>
      <c r="E5" s="2" t="s">
        <v>66</v>
      </c>
      <c r="F5" s="6"/>
      <c r="G5" s="2" t="s">
        <v>37</v>
      </c>
      <c r="H5" s="6"/>
      <c r="I5" s="6"/>
      <c r="J5" s="6"/>
      <c r="K5" s="7"/>
      <c r="L5" s="8" t="s">
        <v>78</v>
      </c>
      <c r="M5" s="2" t="s">
        <v>40</v>
      </c>
      <c r="N5" s="2" t="s">
        <v>39</v>
      </c>
      <c r="O5" s="2" t="s">
        <v>38</v>
      </c>
      <c r="P5" s="9" t="s">
        <v>41</v>
      </c>
      <c r="Q5" s="10" t="s">
        <v>67</v>
      </c>
      <c r="R5" s="2" t="s">
        <v>72</v>
      </c>
      <c r="S5" s="6">
        <v>2</v>
      </c>
      <c r="T5" s="6">
        <v>0</v>
      </c>
      <c r="U5" s="6" t="s">
        <v>44</v>
      </c>
      <c r="V5" s="6" t="s">
        <v>44</v>
      </c>
      <c r="W5" s="7">
        <v>3755680.96</v>
      </c>
      <c r="X5" s="18">
        <v>2903399.51</v>
      </c>
      <c r="Y5" s="7">
        <f>W5-X5</f>
        <v>852281.45000000019</v>
      </c>
      <c r="Z5" s="6" t="s">
        <v>44</v>
      </c>
      <c r="AA5" s="6" t="s">
        <v>44</v>
      </c>
      <c r="AB5" s="6" t="s">
        <v>44</v>
      </c>
      <c r="AC5" s="6" t="s">
        <v>44</v>
      </c>
      <c r="AD5" s="6" t="s">
        <v>44</v>
      </c>
      <c r="AE5" s="6" t="s">
        <v>44</v>
      </c>
      <c r="AF5" s="6" t="s">
        <v>44</v>
      </c>
      <c r="AG5" s="6" t="s">
        <v>44</v>
      </c>
      <c r="AH5" s="6" t="s">
        <v>44</v>
      </c>
      <c r="AI5" s="8"/>
    </row>
    <row r="6" spans="1:37" ht="150">
      <c r="A6" s="4">
        <v>2</v>
      </c>
      <c r="B6" s="2" t="s">
        <v>36</v>
      </c>
      <c r="C6" s="2" t="s">
        <v>35</v>
      </c>
      <c r="D6" s="2" t="s">
        <v>76</v>
      </c>
      <c r="E6" s="2" t="s">
        <v>66</v>
      </c>
      <c r="F6" s="6"/>
      <c r="G6" s="23" t="s">
        <v>82</v>
      </c>
      <c r="H6" s="6"/>
      <c r="I6" s="6"/>
      <c r="J6" s="6"/>
      <c r="K6" s="7"/>
      <c r="L6" s="8" t="s">
        <v>79</v>
      </c>
      <c r="M6" s="2" t="s">
        <v>40</v>
      </c>
      <c r="N6" s="2" t="s">
        <v>42</v>
      </c>
      <c r="O6" s="2" t="s">
        <v>43</v>
      </c>
      <c r="P6" s="9" t="s">
        <v>41</v>
      </c>
      <c r="Q6" s="10" t="s">
        <v>68</v>
      </c>
      <c r="R6" s="2" t="s">
        <v>73</v>
      </c>
      <c r="S6" s="6">
        <v>10</v>
      </c>
      <c r="T6" s="6">
        <v>0</v>
      </c>
      <c r="U6" s="6" t="s">
        <v>44</v>
      </c>
      <c r="V6" s="6" t="s">
        <v>44</v>
      </c>
      <c r="W6" s="7">
        <v>20254478.120000001</v>
      </c>
      <c r="X6" s="7">
        <v>16286537.35</v>
      </c>
      <c r="Y6" s="7">
        <v>4358632.87</v>
      </c>
      <c r="Z6" s="6" t="s">
        <v>44</v>
      </c>
      <c r="AA6" s="6" t="s">
        <v>44</v>
      </c>
      <c r="AB6" s="7">
        <v>4292094.4800000004</v>
      </c>
      <c r="AC6" s="8"/>
      <c r="AD6" s="10">
        <v>42324</v>
      </c>
      <c r="AE6" s="6" t="s">
        <v>45</v>
      </c>
      <c r="AF6" s="6" t="s">
        <v>44</v>
      </c>
      <c r="AG6" s="19" t="s">
        <v>77</v>
      </c>
      <c r="AH6" s="21" t="s">
        <v>75</v>
      </c>
      <c r="AI6" s="8"/>
    </row>
    <row r="7" spans="1:37" ht="135">
      <c r="A7" s="4">
        <v>3</v>
      </c>
      <c r="B7" s="2" t="s">
        <v>36</v>
      </c>
      <c r="C7" s="2" t="s">
        <v>35</v>
      </c>
      <c r="D7" s="2" t="s">
        <v>76</v>
      </c>
      <c r="E7" s="2" t="s">
        <v>66</v>
      </c>
      <c r="F7" s="6"/>
      <c r="G7" s="2" t="s">
        <v>63</v>
      </c>
      <c r="H7" s="6"/>
      <c r="I7" s="2"/>
      <c r="J7" s="7"/>
      <c r="K7" s="7"/>
      <c r="L7" s="22" t="s">
        <v>80</v>
      </c>
      <c r="M7" s="2" t="s">
        <v>40</v>
      </c>
      <c r="N7" s="2" t="s">
        <v>46</v>
      </c>
      <c r="O7" s="2" t="s">
        <v>47</v>
      </c>
      <c r="P7" s="9" t="s">
        <v>41</v>
      </c>
      <c r="Q7" s="10" t="s">
        <v>69</v>
      </c>
      <c r="R7" s="2" t="s">
        <v>48</v>
      </c>
      <c r="S7" s="6">
        <v>6</v>
      </c>
      <c r="T7" s="6">
        <v>0</v>
      </c>
      <c r="U7" s="6" t="s">
        <v>44</v>
      </c>
      <c r="V7" s="6" t="s">
        <v>44</v>
      </c>
      <c r="W7" s="7">
        <v>11451770.960000001</v>
      </c>
      <c r="X7" s="7">
        <v>9692118.0999999996</v>
      </c>
      <c r="Y7" s="7">
        <f>W7-X7</f>
        <v>1759652.8600000013</v>
      </c>
      <c r="Z7" s="6" t="s">
        <v>44</v>
      </c>
      <c r="AA7" s="6" t="s">
        <v>44</v>
      </c>
      <c r="AB7" s="7" t="s">
        <v>74</v>
      </c>
      <c r="AC7" s="8"/>
      <c r="AD7" s="20">
        <v>42107</v>
      </c>
      <c r="AE7" s="6" t="s">
        <v>45</v>
      </c>
      <c r="AF7" s="6" t="s">
        <v>44</v>
      </c>
      <c r="AG7" s="19" t="s">
        <v>49</v>
      </c>
      <c r="AH7" s="21">
        <v>42027</v>
      </c>
      <c r="AI7" s="8"/>
    </row>
    <row r="8" spans="1:37" ht="90">
      <c r="A8" s="4">
        <v>4</v>
      </c>
      <c r="B8" s="2" t="s">
        <v>36</v>
      </c>
      <c r="C8" s="2" t="s">
        <v>35</v>
      </c>
      <c r="D8" s="2" t="s">
        <v>76</v>
      </c>
      <c r="E8" s="2" t="s">
        <v>66</v>
      </c>
      <c r="F8" s="6"/>
      <c r="G8" s="6" t="s">
        <v>44</v>
      </c>
      <c r="H8" s="6"/>
      <c r="I8" s="2"/>
      <c r="J8" s="7"/>
      <c r="K8" s="7"/>
      <c r="L8" s="22"/>
      <c r="M8" s="8" t="s">
        <v>50</v>
      </c>
      <c r="N8" s="8" t="s">
        <v>51</v>
      </c>
      <c r="O8" s="8" t="s">
        <v>47</v>
      </c>
      <c r="P8" s="9" t="s">
        <v>52</v>
      </c>
      <c r="Q8" s="10" t="s">
        <v>70</v>
      </c>
      <c r="R8" s="2" t="s">
        <v>53</v>
      </c>
      <c r="S8" s="6">
        <v>2</v>
      </c>
      <c r="T8" s="6">
        <v>0</v>
      </c>
      <c r="U8" s="6" t="s">
        <v>44</v>
      </c>
      <c r="V8" s="6" t="s">
        <v>44</v>
      </c>
      <c r="W8" s="7">
        <v>20000</v>
      </c>
      <c r="X8" s="7">
        <v>15882</v>
      </c>
      <c r="Y8" s="7">
        <f>W8-X8</f>
        <v>4118</v>
      </c>
      <c r="Z8" s="6" t="s">
        <v>44</v>
      </c>
      <c r="AA8" s="6" t="s">
        <v>44</v>
      </c>
      <c r="AB8" s="6" t="s">
        <v>44</v>
      </c>
      <c r="AC8" s="8"/>
      <c r="AD8" s="10">
        <v>42111</v>
      </c>
      <c r="AE8" s="6" t="s">
        <v>54</v>
      </c>
      <c r="AF8" s="6" t="s">
        <v>44</v>
      </c>
      <c r="AG8" s="19" t="s">
        <v>55</v>
      </c>
      <c r="AH8" s="21">
        <f>AD8</f>
        <v>42111</v>
      </c>
      <c r="AI8" s="8"/>
    </row>
    <row r="9" spans="1:37" ht="135">
      <c r="A9" s="4">
        <v>5</v>
      </c>
      <c r="B9" s="8" t="s">
        <v>56</v>
      </c>
      <c r="C9" s="6" t="s">
        <v>44</v>
      </c>
      <c r="D9" s="8" t="s">
        <v>66</v>
      </c>
      <c r="E9" s="2" t="s">
        <v>65</v>
      </c>
      <c r="F9" s="2" t="s">
        <v>81</v>
      </c>
      <c r="G9" s="2" t="s">
        <v>64</v>
      </c>
      <c r="H9" s="6"/>
      <c r="I9" s="2"/>
      <c r="J9" s="7"/>
      <c r="K9" s="7"/>
      <c r="L9" s="22"/>
      <c r="M9" s="2" t="s">
        <v>57</v>
      </c>
      <c r="N9" s="8" t="s">
        <v>58</v>
      </c>
      <c r="O9" s="8" t="s">
        <v>59</v>
      </c>
      <c r="P9" s="9" t="s">
        <v>52</v>
      </c>
      <c r="Q9" s="10" t="s">
        <v>71</v>
      </c>
      <c r="R9" s="2" t="s">
        <v>60</v>
      </c>
      <c r="S9" s="6">
        <v>4</v>
      </c>
      <c r="T9" s="6">
        <v>0</v>
      </c>
      <c r="U9" s="6" t="s">
        <v>44</v>
      </c>
      <c r="V9" s="6" t="s">
        <v>44</v>
      </c>
      <c r="W9" s="7">
        <v>136982.79999999999</v>
      </c>
      <c r="X9" s="7">
        <v>112633.88</v>
      </c>
      <c r="Y9" s="7">
        <f>W9-X9</f>
        <v>24348.919999999984</v>
      </c>
      <c r="Z9" s="7">
        <v>8988.4500000000007</v>
      </c>
      <c r="AA9" s="6" t="s">
        <v>44</v>
      </c>
      <c r="AB9" s="6" t="s">
        <v>44</v>
      </c>
      <c r="AC9" s="8" t="s">
        <v>61</v>
      </c>
      <c r="AD9" s="10" t="s">
        <v>62</v>
      </c>
      <c r="AE9" s="21">
        <v>42648</v>
      </c>
      <c r="AF9" s="21">
        <v>42710</v>
      </c>
      <c r="AG9" s="6" t="s">
        <v>44</v>
      </c>
      <c r="AH9" s="21">
        <v>42410</v>
      </c>
      <c r="AI9" s="8"/>
    </row>
    <row r="10" spans="1:37" ht="45">
      <c r="A10" s="4">
        <v>6</v>
      </c>
      <c r="B10" s="2" t="s">
        <v>36</v>
      </c>
      <c r="C10" s="8" t="s">
        <v>85</v>
      </c>
      <c r="D10" s="8" t="s">
        <v>84</v>
      </c>
      <c r="E10" s="2"/>
      <c r="F10" s="2"/>
      <c r="G10" s="2"/>
      <c r="H10" s="6"/>
      <c r="I10" s="2"/>
      <c r="J10" s="7"/>
      <c r="K10" s="7"/>
      <c r="L10" s="22"/>
      <c r="M10" s="2"/>
      <c r="N10" s="8"/>
      <c r="O10" s="8"/>
      <c r="P10" s="9"/>
      <c r="Q10" s="10"/>
      <c r="R10" s="2"/>
      <c r="S10" s="6"/>
      <c r="T10" s="6"/>
      <c r="U10" s="6"/>
      <c r="V10" s="6"/>
      <c r="W10" s="7"/>
      <c r="X10" s="7"/>
      <c r="Y10" s="7"/>
      <c r="Z10" s="7"/>
      <c r="AA10" s="6"/>
      <c r="AB10" s="6"/>
      <c r="AC10" s="8"/>
      <c r="AD10" s="10"/>
      <c r="AE10" s="21"/>
      <c r="AF10" s="21"/>
      <c r="AG10" s="6"/>
      <c r="AH10" s="21"/>
      <c r="AI10" s="8"/>
    </row>
    <row r="11" spans="1:37" ht="45">
      <c r="A11" s="4">
        <v>7</v>
      </c>
      <c r="B11" s="2" t="s">
        <v>36</v>
      </c>
      <c r="C11" s="8" t="s">
        <v>83</v>
      </c>
      <c r="D11" s="8" t="s">
        <v>84</v>
      </c>
      <c r="E11" s="2"/>
      <c r="F11" s="2"/>
      <c r="G11" s="2"/>
      <c r="H11" s="6"/>
      <c r="I11" s="2"/>
      <c r="J11" s="7"/>
      <c r="K11" s="7"/>
      <c r="L11" s="22"/>
      <c r="M11" s="2"/>
      <c r="N11" s="8"/>
      <c r="O11" s="8"/>
      <c r="P11" s="9"/>
      <c r="Q11" s="10"/>
      <c r="R11" s="2"/>
      <c r="S11" s="6"/>
      <c r="T11" s="6"/>
      <c r="U11" s="6"/>
      <c r="V11" s="6"/>
      <c r="W11" s="7"/>
      <c r="X11" s="7"/>
      <c r="Y11" s="7"/>
      <c r="Z11" s="7"/>
      <c r="AA11" s="6"/>
      <c r="AB11" s="6"/>
      <c r="AC11" s="8"/>
      <c r="AD11" s="10"/>
      <c r="AE11" s="21"/>
      <c r="AF11" s="21"/>
      <c r="AG11" s="6"/>
      <c r="AH11" s="21"/>
      <c r="AI11" s="8"/>
    </row>
    <row r="12" spans="1:37" ht="45">
      <c r="A12" s="4">
        <v>8</v>
      </c>
      <c r="B12" s="2" t="s">
        <v>36</v>
      </c>
      <c r="C12" s="8" t="s">
        <v>87</v>
      </c>
      <c r="D12" s="8" t="s">
        <v>84</v>
      </c>
      <c r="E12" s="2"/>
      <c r="F12" s="2"/>
      <c r="G12" s="2"/>
      <c r="H12" s="6"/>
      <c r="I12" s="2"/>
      <c r="J12" s="7"/>
      <c r="K12" s="7"/>
      <c r="L12" s="22"/>
      <c r="M12" s="2"/>
      <c r="N12" s="8"/>
      <c r="O12" s="8"/>
      <c r="P12" s="9"/>
      <c r="Q12" s="10"/>
      <c r="R12" s="2"/>
      <c r="S12" s="6"/>
      <c r="T12" s="6"/>
      <c r="U12" s="6"/>
      <c r="V12" s="6"/>
      <c r="W12" s="7"/>
      <c r="X12" s="7"/>
      <c r="Y12" s="7"/>
      <c r="Z12" s="7"/>
      <c r="AA12" s="6"/>
      <c r="AB12" s="6"/>
      <c r="AC12" s="8"/>
      <c r="AD12" s="10"/>
      <c r="AE12" s="21"/>
      <c r="AF12" s="21"/>
      <c r="AG12" s="6"/>
      <c r="AH12" s="21"/>
      <c r="AI12" s="8"/>
    </row>
    <row r="13" spans="1:37" ht="45">
      <c r="A13" s="4">
        <v>9</v>
      </c>
      <c r="B13" s="2" t="s">
        <v>36</v>
      </c>
      <c r="C13" s="8" t="s">
        <v>86</v>
      </c>
      <c r="D13" s="8" t="s">
        <v>84</v>
      </c>
      <c r="E13" s="2"/>
      <c r="F13" s="2"/>
      <c r="G13" s="2"/>
      <c r="H13" s="6"/>
      <c r="I13" s="2"/>
      <c r="J13" s="7"/>
      <c r="K13" s="7"/>
      <c r="L13" s="22"/>
      <c r="M13" s="2"/>
      <c r="N13" s="8"/>
      <c r="O13" s="8"/>
      <c r="P13" s="9"/>
      <c r="Q13" s="10"/>
      <c r="R13" s="2"/>
      <c r="S13" s="6"/>
      <c r="T13" s="6"/>
      <c r="U13" s="6"/>
      <c r="V13" s="6"/>
      <c r="W13" s="7"/>
      <c r="X13" s="7"/>
      <c r="Y13" s="7"/>
      <c r="Z13" s="7"/>
      <c r="AA13" s="6"/>
      <c r="AB13" s="6"/>
      <c r="AC13" s="8"/>
      <c r="AD13" s="10"/>
      <c r="AE13" s="21"/>
      <c r="AF13" s="21"/>
      <c r="AG13" s="6"/>
      <c r="AH13" s="21"/>
      <c r="AI13" s="8"/>
    </row>
    <row r="14" spans="1:37" ht="45">
      <c r="A14" s="4">
        <v>10</v>
      </c>
      <c r="B14" s="2" t="s">
        <v>36</v>
      </c>
      <c r="C14" s="8" t="s">
        <v>88</v>
      </c>
      <c r="D14" s="8" t="s">
        <v>84</v>
      </c>
      <c r="E14" s="2"/>
      <c r="F14" s="6"/>
      <c r="G14" s="8"/>
      <c r="H14" s="7"/>
      <c r="I14" s="7"/>
      <c r="J14" s="7"/>
      <c r="K14" s="7"/>
      <c r="L14" s="8"/>
      <c r="M14" s="8"/>
      <c r="N14" s="8"/>
      <c r="O14" s="8"/>
      <c r="P14" s="9"/>
      <c r="Q14" s="8"/>
      <c r="R14" s="7"/>
      <c r="S14" s="2"/>
      <c r="T14" s="6"/>
      <c r="U14" s="6"/>
      <c r="V14" s="6"/>
      <c r="W14" s="6"/>
      <c r="X14" s="6"/>
      <c r="Y14" s="7"/>
      <c r="Z14" s="7"/>
      <c r="AA14" s="7"/>
      <c r="AB14" s="7"/>
      <c r="AC14" s="7"/>
      <c r="AD14" s="6"/>
      <c r="AE14" s="6"/>
      <c r="AF14" s="7"/>
      <c r="AG14" s="10"/>
      <c r="AH14" s="6"/>
      <c r="AI14" s="6"/>
      <c r="AK14" s="17"/>
    </row>
    <row r="15" spans="1:37" ht="60">
      <c r="A15" s="4">
        <v>11</v>
      </c>
      <c r="B15" s="2" t="s">
        <v>36</v>
      </c>
      <c r="C15" s="8" t="s">
        <v>91</v>
      </c>
      <c r="D15" s="8"/>
      <c r="E15" s="2" t="s">
        <v>93</v>
      </c>
      <c r="F15" s="6">
        <v>12</v>
      </c>
      <c r="G15" s="8" t="s">
        <v>94</v>
      </c>
      <c r="H15" s="26">
        <v>3</v>
      </c>
      <c r="I15" s="7" t="s">
        <v>95</v>
      </c>
      <c r="J15" s="26">
        <v>3.1</v>
      </c>
      <c r="K15" s="7" t="s">
        <v>96</v>
      </c>
      <c r="L15" s="8" t="s">
        <v>97</v>
      </c>
      <c r="M15" s="8" t="s">
        <v>98</v>
      </c>
      <c r="N15" s="8" t="s">
        <v>99</v>
      </c>
      <c r="O15" s="8" t="s">
        <v>100</v>
      </c>
      <c r="P15" s="9" t="s">
        <v>41</v>
      </c>
      <c r="Q15" s="21">
        <v>42004</v>
      </c>
      <c r="R15" s="7" t="s">
        <v>101</v>
      </c>
      <c r="S15" s="2">
        <v>108</v>
      </c>
      <c r="T15" s="6">
        <v>0</v>
      </c>
      <c r="U15" s="6"/>
      <c r="V15" s="6" t="s">
        <v>102</v>
      </c>
      <c r="W15" s="27">
        <v>884645.5</v>
      </c>
      <c r="X15" s="27">
        <v>525064.18000000005</v>
      </c>
      <c r="Y15" s="7">
        <v>359581.32</v>
      </c>
      <c r="Z15" s="7"/>
      <c r="AA15" s="7"/>
      <c r="AB15" s="7"/>
      <c r="AC15" s="7"/>
      <c r="AD15" s="6"/>
      <c r="AE15" s="6"/>
      <c r="AF15" s="7"/>
      <c r="AG15" s="10"/>
      <c r="AH15" s="6"/>
      <c r="AI15" s="6"/>
      <c r="AK15" s="17"/>
    </row>
    <row r="16" spans="1:37" ht="75">
      <c r="A16" s="4">
        <v>12</v>
      </c>
      <c r="B16" s="2" t="s">
        <v>36</v>
      </c>
      <c r="C16" s="8" t="s">
        <v>91</v>
      </c>
      <c r="D16" s="2" t="s">
        <v>190</v>
      </c>
      <c r="E16" s="2" t="s">
        <v>93</v>
      </c>
      <c r="F16" s="6">
        <v>12</v>
      </c>
      <c r="G16" s="8" t="s">
        <v>103</v>
      </c>
      <c r="H16" s="26">
        <v>1</v>
      </c>
      <c r="I16" s="7" t="s">
        <v>104</v>
      </c>
      <c r="J16" s="26">
        <v>1.1000000000000001</v>
      </c>
      <c r="K16" s="7" t="s">
        <v>105</v>
      </c>
      <c r="L16" s="8" t="s">
        <v>106</v>
      </c>
      <c r="M16" s="8" t="s">
        <v>107</v>
      </c>
      <c r="N16" s="8">
        <v>6455453855</v>
      </c>
      <c r="O16" s="8" t="s">
        <v>108</v>
      </c>
      <c r="P16" s="9" t="s">
        <v>41</v>
      </c>
      <c r="Q16" s="21">
        <v>42312</v>
      </c>
      <c r="R16" s="7" t="s">
        <v>109</v>
      </c>
      <c r="S16" s="2">
        <v>92</v>
      </c>
      <c r="T16" s="6">
        <v>1</v>
      </c>
      <c r="U16" s="6" t="s">
        <v>110</v>
      </c>
      <c r="V16" s="6" t="s">
        <v>102</v>
      </c>
      <c r="W16" s="27">
        <v>1087699.1200000001</v>
      </c>
      <c r="X16" s="27">
        <v>652375.53</v>
      </c>
      <c r="Y16" s="7">
        <v>435323.59</v>
      </c>
      <c r="Z16" s="7"/>
      <c r="AA16" s="7"/>
      <c r="AB16" s="7"/>
      <c r="AC16" s="7"/>
      <c r="AD16" s="6"/>
      <c r="AE16" s="6"/>
      <c r="AF16" s="7"/>
      <c r="AG16" s="10"/>
      <c r="AH16" s="6"/>
      <c r="AI16" s="6"/>
      <c r="AK16" s="17"/>
    </row>
    <row r="17" spans="1:37" ht="75">
      <c r="A17" s="4">
        <v>13</v>
      </c>
      <c r="B17" s="2" t="s">
        <v>36</v>
      </c>
      <c r="C17" s="8" t="s">
        <v>89</v>
      </c>
      <c r="D17" s="2" t="s">
        <v>190</v>
      </c>
      <c r="E17" s="2" t="s">
        <v>93</v>
      </c>
      <c r="F17" s="6">
        <v>12</v>
      </c>
      <c r="G17" s="8" t="s">
        <v>111</v>
      </c>
      <c r="H17" s="26">
        <v>3</v>
      </c>
      <c r="I17" s="7" t="s">
        <v>112</v>
      </c>
      <c r="J17" s="26" t="s">
        <v>113</v>
      </c>
      <c r="K17" s="7" t="s">
        <v>114</v>
      </c>
      <c r="L17" s="8" t="s">
        <v>106</v>
      </c>
      <c r="M17" s="8" t="s">
        <v>115</v>
      </c>
      <c r="N17" s="8" t="s">
        <v>116</v>
      </c>
      <c r="O17" s="8" t="s">
        <v>117</v>
      </c>
      <c r="P17" s="9" t="s">
        <v>41</v>
      </c>
      <c r="Q17" s="21">
        <v>42004</v>
      </c>
      <c r="R17" s="7" t="s">
        <v>118</v>
      </c>
      <c r="S17" s="2">
        <v>23</v>
      </c>
      <c r="T17" s="6">
        <v>1</v>
      </c>
      <c r="U17" s="6" t="s">
        <v>119</v>
      </c>
      <c r="V17" s="6" t="s">
        <v>102</v>
      </c>
      <c r="W17" s="27">
        <v>110425.22</v>
      </c>
      <c r="X17" s="27">
        <v>69209.3</v>
      </c>
      <c r="Y17" s="7">
        <v>41215.919999999998</v>
      </c>
      <c r="Z17" s="7">
        <v>20762.39</v>
      </c>
      <c r="AA17" s="7"/>
      <c r="AB17" s="7"/>
      <c r="AC17" s="7" t="s">
        <v>61</v>
      </c>
      <c r="AD17" s="21">
        <v>42416</v>
      </c>
      <c r="AE17" s="21">
        <v>42706</v>
      </c>
      <c r="AF17" s="7"/>
      <c r="AG17" s="10" t="s">
        <v>120</v>
      </c>
      <c r="AH17" s="21">
        <v>42360</v>
      </c>
      <c r="AI17" s="6"/>
      <c r="AK17" s="17"/>
    </row>
    <row r="18" spans="1:37" ht="90">
      <c r="A18" s="4">
        <v>14</v>
      </c>
      <c r="B18" s="2" t="s">
        <v>36</v>
      </c>
      <c r="C18" s="8" t="s">
        <v>89</v>
      </c>
      <c r="D18" s="2" t="s">
        <v>190</v>
      </c>
      <c r="E18" s="2" t="s">
        <v>93</v>
      </c>
      <c r="F18" s="6">
        <v>12</v>
      </c>
      <c r="G18" s="8" t="s">
        <v>111</v>
      </c>
      <c r="H18" s="26">
        <v>3</v>
      </c>
      <c r="I18" s="7" t="s">
        <v>121</v>
      </c>
      <c r="J18" s="26" t="s">
        <v>122</v>
      </c>
      <c r="K18" s="7" t="s">
        <v>123</v>
      </c>
      <c r="L18" s="8" t="s">
        <v>106</v>
      </c>
      <c r="M18" s="8" t="s">
        <v>124</v>
      </c>
      <c r="N18" s="8" t="s">
        <v>125</v>
      </c>
      <c r="O18" s="8" t="s">
        <v>126</v>
      </c>
      <c r="P18" s="9" t="s">
        <v>41</v>
      </c>
      <c r="Q18" s="21">
        <v>42004</v>
      </c>
      <c r="R18" s="7" t="s">
        <v>127</v>
      </c>
      <c r="S18" s="2">
        <v>92</v>
      </c>
      <c r="T18" s="6">
        <v>0</v>
      </c>
      <c r="U18" s="6"/>
      <c r="V18" s="6" t="s">
        <v>102</v>
      </c>
      <c r="W18" s="27">
        <v>1117006.23</v>
      </c>
      <c r="X18" s="27">
        <v>663678.69999999995</v>
      </c>
      <c r="Y18" s="7">
        <v>453327.53</v>
      </c>
      <c r="Z18" s="7"/>
      <c r="AA18" s="7"/>
      <c r="AB18" s="7"/>
      <c r="AC18" s="7"/>
      <c r="AD18" s="21">
        <v>42506</v>
      </c>
      <c r="AE18" s="21"/>
      <c r="AF18" s="7"/>
      <c r="AG18" s="10" t="s">
        <v>128</v>
      </c>
      <c r="AH18" s="21">
        <v>42486</v>
      </c>
      <c r="AI18" s="6"/>
      <c r="AK18" s="17"/>
    </row>
    <row r="19" spans="1:37" ht="90">
      <c r="A19" s="4">
        <v>15</v>
      </c>
      <c r="B19" s="2" t="s">
        <v>36</v>
      </c>
      <c r="C19" s="8" t="s">
        <v>89</v>
      </c>
      <c r="D19" s="2" t="s">
        <v>190</v>
      </c>
      <c r="E19" s="2" t="s">
        <v>93</v>
      </c>
      <c r="F19" s="6">
        <v>12</v>
      </c>
      <c r="G19" s="8" t="s">
        <v>93</v>
      </c>
      <c r="H19" s="26">
        <v>3</v>
      </c>
      <c r="I19" s="7" t="s">
        <v>121</v>
      </c>
      <c r="J19" s="26"/>
      <c r="K19" s="7" t="s">
        <v>129</v>
      </c>
      <c r="L19" s="8" t="s">
        <v>106</v>
      </c>
      <c r="M19" s="8" t="s">
        <v>130</v>
      </c>
      <c r="N19" s="8" t="s">
        <v>131</v>
      </c>
      <c r="O19" s="8" t="s">
        <v>132</v>
      </c>
      <c r="P19" s="9" t="s">
        <v>41</v>
      </c>
      <c r="Q19" s="21">
        <v>42004</v>
      </c>
      <c r="R19" s="7" t="s">
        <v>133</v>
      </c>
      <c r="S19" s="2">
        <v>63</v>
      </c>
      <c r="T19" s="6">
        <v>0</v>
      </c>
      <c r="U19" s="6"/>
      <c r="V19" s="6" t="s">
        <v>102</v>
      </c>
      <c r="W19" s="27">
        <v>375147.34</v>
      </c>
      <c r="X19" s="27">
        <v>226103.76</v>
      </c>
      <c r="Y19" s="7">
        <v>149043.57999999999</v>
      </c>
      <c r="Z19" s="7">
        <v>72650.03</v>
      </c>
      <c r="AA19" s="7"/>
      <c r="AB19" s="7"/>
      <c r="AC19" s="7"/>
      <c r="AD19" s="21">
        <v>42500</v>
      </c>
      <c r="AE19" s="21"/>
      <c r="AF19" s="7"/>
      <c r="AG19" s="10" t="s">
        <v>134</v>
      </c>
      <c r="AH19" s="21">
        <v>42488</v>
      </c>
      <c r="AI19" s="6"/>
      <c r="AK19" s="17"/>
    </row>
    <row r="20" spans="1:37" ht="90">
      <c r="A20" s="4">
        <v>16</v>
      </c>
      <c r="B20" s="2" t="s">
        <v>36</v>
      </c>
      <c r="C20" s="8" t="s">
        <v>89</v>
      </c>
      <c r="D20" s="2" t="s">
        <v>190</v>
      </c>
      <c r="E20" s="2" t="s">
        <v>93</v>
      </c>
      <c r="F20" s="6">
        <v>12</v>
      </c>
      <c r="G20" s="8" t="s">
        <v>135</v>
      </c>
      <c r="H20" s="26">
        <v>4</v>
      </c>
      <c r="I20" s="7" t="s">
        <v>121</v>
      </c>
      <c r="J20" s="26"/>
      <c r="K20" s="7" t="s">
        <v>136</v>
      </c>
      <c r="L20" s="8" t="s">
        <v>106</v>
      </c>
      <c r="M20" s="8" t="s">
        <v>137</v>
      </c>
      <c r="N20" s="8">
        <v>6070202926</v>
      </c>
      <c r="O20" s="8" t="s">
        <v>138</v>
      </c>
      <c r="P20" s="9" t="s">
        <v>41</v>
      </c>
      <c r="Q20" s="21">
        <v>42004</v>
      </c>
      <c r="R20" s="7" t="s">
        <v>139</v>
      </c>
      <c r="S20" s="2">
        <v>57</v>
      </c>
      <c r="T20" s="6">
        <v>0</v>
      </c>
      <c r="U20" s="6"/>
      <c r="V20" s="6" t="s">
        <v>102</v>
      </c>
      <c r="W20" s="27">
        <v>2064149.83</v>
      </c>
      <c r="X20" s="27">
        <v>1242013.8700000001</v>
      </c>
      <c r="Y20" s="7">
        <v>822135.96</v>
      </c>
      <c r="Z20" s="7"/>
      <c r="AA20" s="7"/>
      <c r="AB20" s="7"/>
      <c r="AC20" s="7"/>
      <c r="AD20" s="21"/>
      <c r="AE20" s="21"/>
      <c r="AF20" s="7"/>
      <c r="AG20" s="10"/>
      <c r="AH20" s="21"/>
      <c r="AI20" s="6"/>
      <c r="AK20" s="17"/>
    </row>
    <row r="21" spans="1:37" ht="105">
      <c r="A21" s="4">
        <v>17</v>
      </c>
      <c r="B21" s="2" t="s">
        <v>36</v>
      </c>
      <c r="C21" s="8" t="s">
        <v>89</v>
      </c>
      <c r="D21" s="2" t="s">
        <v>190</v>
      </c>
      <c r="E21" s="2" t="s">
        <v>93</v>
      </c>
      <c r="F21" s="6">
        <v>12</v>
      </c>
      <c r="G21" s="8" t="s">
        <v>140</v>
      </c>
      <c r="H21" s="26">
        <v>5</v>
      </c>
      <c r="I21" s="7" t="s">
        <v>141</v>
      </c>
      <c r="J21" s="26" t="s">
        <v>142</v>
      </c>
      <c r="K21" s="7" t="s">
        <v>143</v>
      </c>
      <c r="L21" s="8" t="s">
        <v>106</v>
      </c>
      <c r="M21" s="8" t="s">
        <v>144</v>
      </c>
      <c r="N21" s="8">
        <v>6068302938</v>
      </c>
      <c r="O21" s="8" t="s">
        <v>145</v>
      </c>
      <c r="P21" s="9" t="s">
        <v>41</v>
      </c>
      <c r="Q21" s="21">
        <v>42004</v>
      </c>
      <c r="R21" s="7" t="s">
        <v>146</v>
      </c>
      <c r="S21" s="2">
        <v>84</v>
      </c>
      <c r="T21" s="6">
        <v>0</v>
      </c>
      <c r="U21" s="6"/>
      <c r="V21" s="6" t="s">
        <v>102</v>
      </c>
      <c r="W21" s="27">
        <v>1627598.53</v>
      </c>
      <c r="X21" s="27">
        <v>974323.6</v>
      </c>
      <c r="Y21" s="7">
        <v>653274.93000000005</v>
      </c>
      <c r="Z21" s="7"/>
      <c r="AA21" s="7"/>
      <c r="AB21" s="7"/>
      <c r="AC21" s="7"/>
      <c r="AD21" s="21"/>
      <c r="AE21" s="21"/>
      <c r="AF21" s="7"/>
      <c r="AG21" s="10"/>
      <c r="AH21" s="21"/>
      <c r="AI21" s="6"/>
      <c r="AK21" s="17"/>
    </row>
    <row r="22" spans="1:37" ht="90">
      <c r="A22" s="4">
        <v>18</v>
      </c>
      <c r="B22" s="2" t="s">
        <v>36</v>
      </c>
      <c r="C22" s="8" t="s">
        <v>89</v>
      </c>
      <c r="D22" s="2" t="s">
        <v>190</v>
      </c>
      <c r="E22" s="2" t="s">
        <v>93</v>
      </c>
      <c r="F22" s="6">
        <v>12</v>
      </c>
      <c r="G22" s="8" t="s">
        <v>135</v>
      </c>
      <c r="H22" s="26">
        <v>4</v>
      </c>
      <c r="I22" s="7" t="s">
        <v>147</v>
      </c>
      <c r="J22" s="26">
        <v>3.2</v>
      </c>
      <c r="K22" s="7" t="s">
        <v>148</v>
      </c>
      <c r="L22" s="8" t="s">
        <v>106</v>
      </c>
      <c r="M22" s="8" t="s">
        <v>149</v>
      </c>
      <c r="N22" s="8" t="s">
        <v>150</v>
      </c>
      <c r="O22" s="8" t="s">
        <v>151</v>
      </c>
      <c r="P22" s="9" t="s">
        <v>41</v>
      </c>
      <c r="Q22" s="21">
        <v>42004</v>
      </c>
      <c r="R22" s="7" t="s">
        <v>109</v>
      </c>
      <c r="S22" s="2">
        <v>85</v>
      </c>
      <c r="T22" s="6">
        <v>3</v>
      </c>
      <c r="U22" s="6" t="s">
        <v>152</v>
      </c>
      <c r="V22" s="6" t="s">
        <v>102</v>
      </c>
      <c r="W22" s="27">
        <v>2412842.1</v>
      </c>
      <c r="X22" s="27">
        <v>1438862.62</v>
      </c>
      <c r="Y22" s="7">
        <v>973979.48</v>
      </c>
      <c r="Z22" s="7"/>
      <c r="AA22" s="7"/>
      <c r="AB22" s="7"/>
      <c r="AC22" s="7"/>
      <c r="AD22" s="21"/>
      <c r="AE22" s="21"/>
      <c r="AF22" s="7"/>
      <c r="AG22" s="10"/>
      <c r="AH22" s="21"/>
      <c r="AI22" s="6"/>
      <c r="AK22" s="17"/>
    </row>
    <row r="23" spans="1:37" ht="105">
      <c r="A23" s="4">
        <v>19</v>
      </c>
      <c r="B23" s="2" t="s">
        <v>36</v>
      </c>
      <c r="C23" s="8" t="s">
        <v>89</v>
      </c>
      <c r="D23" s="2" t="s">
        <v>190</v>
      </c>
      <c r="E23" s="2" t="s">
        <v>93</v>
      </c>
      <c r="F23" s="6">
        <v>12</v>
      </c>
      <c r="G23" s="8" t="s">
        <v>153</v>
      </c>
      <c r="H23" s="26">
        <v>7</v>
      </c>
      <c r="I23" s="7" t="s">
        <v>93</v>
      </c>
      <c r="J23" s="26">
        <v>3</v>
      </c>
      <c r="K23" s="7" t="s">
        <v>154</v>
      </c>
      <c r="L23" s="8" t="s">
        <v>106</v>
      </c>
      <c r="M23" s="8" t="s">
        <v>155</v>
      </c>
      <c r="N23" s="8">
        <v>6054244831</v>
      </c>
      <c r="O23" s="8" t="s">
        <v>156</v>
      </c>
      <c r="P23" s="9" t="s">
        <v>41</v>
      </c>
      <c r="Q23" s="21">
        <v>42004</v>
      </c>
      <c r="R23" s="7" t="s">
        <v>157</v>
      </c>
      <c r="S23" s="2">
        <v>71</v>
      </c>
      <c r="T23" s="6"/>
      <c r="U23" s="6"/>
      <c r="V23" s="6" t="s">
        <v>102</v>
      </c>
      <c r="W23" s="27">
        <v>410947.33</v>
      </c>
      <c r="X23" s="27">
        <v>246344.56</v>
      </c>
      <c r="Y23" s="7">
        <v>164602.76999999999</v>
      </c>
      <c r="Z23" s="7">
        <v>72379.8</v>
      </c>
      <c r="AA23" s="7"/>
      <c r="AB23" s="7"/>
      <c r="AC23" s="7"/>
      <c r="AD23" s="21">
        <v>42465</v>
      </c>
      <c r="AE23" s="21"/>
      <c r="AF23" s="7"/>
      <c r="AG23" s="10" t="s">
        <v>158</v>
      </c>
      <c r="AH23" s="21">
        <v>42444</v>
      </c>
      <c r="AI23" s="6"/>
      <c r="AK23" s="17"/>
    </row>
    <row r="24" spans="1:37" ht="150">
      <c r="A24" s="4">
        <v>20</v>
      </c>
      <c r="B24" s="2" t="s">
        <v>36</v>
      </c>
      <c r="C24" s="8" t="s">
        <v>89</v>
      </c>
      <c r="D24" s="2" t="s">
        <v>190</v>
      </c>
      <c r="E24" s="2" t="s">
        <v>93</v>
      </c>
      <c r="F24" s="6">
        <v>12</v>
      </c>
      <c r="G24" s="8" t="s">
        <v>93</v>
      </c>
      <c r="H24" s="26">
        <v>3</v>
      </c>
      <c r="I24" s="7" t="s">
        <v>93</v>
      </c>
      <c r="J24" s="26">
        <v>3</v>
      </c>
      <c r="K24" s="7" t="s">
        <v>154</v>
      </c>
      <c r="L24" s="8" t="s">
        <v>106</v>
      </c>
      <c r="M24" s="8" t="s">
        <v>159</v>
      </c>
      <c r="N24" s="8" t="s">
        <v>160</v>
      </c>
      <c r="O24" s="8" t="s">
        <v>161</v>
      </c>
      <c r="P24" s="9" t="s">
        <v>41</v>
      </c>
      <c r="Q24" s="21">
        <v>42004</v>
      </c>
      <c r="R24" s="7" t="s">
        <v>109</v>
      </c>
      <c r="S24" s="2">
        <v>55</v>
      </c>
      <c r="T24" s="6">
        <v>1</v>
      </c>
      <c r="U24" s="6" t="s">
        <v>162</v>
      </c>
      <c r="V24" s="6" t="s">
        <v>102</v>
      </c>
      <c r="W24" s="27">
        <v>401284.1</v>
      </c>
      <c r="X24" s="27">
        <v>240709.54</v>
      </c>
      <c r="Y24" s="7">
        <v>160574.56</v>
      </c>
      <c r="Z24" s="7"/>
      <c r="AA24" s="7"/>
      <c r="AB24" s="7"/>
      <c r="AC24" s="7"/>
      <c r="AD24" s="21">
        <v>42500</v>
      </c>
      <c r="AE24" s="21"/>
      <c r="AF24" s="7"/>
      <c r="AG24" s="10" t="s">
        <v>163</v>
      </c>
      <c r="AH24" s="21">
        <v>42499</v>
      </c>
      <c r="AI24" s="6"/>
      <c r="AK24" s="17"/>
    </row>
    <row r="25" spans="1:37" ht="90">
      <c r="A25" s="4">
        <v>21</v>
      </c>
      <c r="B25" s="2" t="s">
        <v>36</v>
      </c>
      <c r="C25" s="8" t="s">
        <v>89</v>
      </c>
      <c r="D25" s="2" t="s">
        <v>190</v>
      </c>
      <c r="E25" s="2" t="s">
        <v>93</v>
      </c>
      <c r="F25" s="6">
        <v>12</v>
      </c>
      <c r="G25" s="8" t="s">
        <v>93</v>
      </c>
      <c r="H25" s="26">
        <v>3</v>
      </c>
      <c r="I25" s="7" t="s">
        <v>93</v>
      </c>
      <c r="J25" s="26">
        <v>3</v>
      </c>
      <c r="K25" s="7" t="s">
        <v>164</v>
      </c>
      <c r="L25" s="8" t="s">
        <v>106</v>
      </c>
      <c r="M25" s="8" t="s">
        <v>165</v>
      </c>
      <c r="N25" s="8" t="s">
        <v>166</v>
      </c>
      <c r="O25" s="8" t="s">
        <v>167</v>
      </c>
      <c r="P25" s="9" t="s">
        <v>41</v>
      </c>
      <c r="Q25" s="21">
        <v>42004</v>
      </c>
      <c r="R25" s="7" t="s">
        <v>168</v>
      </c>
      <c r="S25" s="2">
        <v>62</v>
      </c>
      <c r="T25" s="6">
        <v>0</v>
      </c>
      <c r="U25" s="6"/>
      <c r="V25" s="6" t="s">
        <v>102</v>
      </c>
      <c r="W25" s="27">
        <v>290713.84000000003</v>
      </c>
      <c r="X25" s="27"/>
      <c r="Y25" s="7"/>
      <c r="Z25" s="7"/>
      <c r="AA25" s="7"/>
      <c r="AB25" s="7"/>
      <c r="AC25" s="7"/>
      <c r="AD25" s="21"/>
      <c r="AE25" s="21"/>
      <c r="AF25" s="7"/>
      <c r="AG25" s="10"/>
      <c r="AH25" s="21"/>
      <c r="AI25" s="6"/>
      <c r="AK25" s="17"/>
    </row>
    <row r="26" spans="1:37" ht="150">
      <c r="A26" s="4">
        <v>22</v>
      </c>
      <c r="B26" s="2" t="s">
        <v>36</v>
      </c>
      <c r="C26" s="8" t="s">
        <v>89</v>
      </c>
      <c r="D26" s="2" t="s">
        <v>190</v>
      </c>
      <c r="E26" s="2" t="s">
        <v>93</v>
      </c>
      <c r="F26" s="6">
        <v>12</v>
      </c>
      <c r="G26" s="8"/>
      <c r="H26" s="26"/>
      <c r="I26" s="7" t="s">
        <v>169</v>
      </c>
      <c r="J26" s="26" t="s">
        <v>170</v>
      </c>
      <c r="K26" s="7" t="s">
        <v>171</v>
      </c>
      <c r="L26" s="8" t="s">
        <v>106</v>
      </c>
      <c r="M26" s="8" t="s">
        <v>172</v>
      </c>
      <c r="N26" s="8" t="s">
        <v>173</v>
      </c>
      <c r="O26" s="8" t="s">
        <v>174</v>
      </c>
      <c r="P26" s="9" t="s">
        <v>41</v>
      </c>
      <c r="Q26" s="21">
        <v>42341</v>
      </c>
      <c r="R26" s="7" t="s">
        <v>175</v>
      </c>
      <c r="S26" s="2">
        <v>7</v>
      </c>
      <c r="T26" s="6">
        <v>0</v>
      </c>
      <c r="U26" s="6"/>
      <c r="V26" s="6" t="s">
        <v>102</v>
      </c>
      <c r="W26" s="27">
        <v>2509640.12</v>
      </c>
      <c r="X26" s="27"/>
      <c r="Y26" s="7"/>
      <c r="Z26" s="7"/>
      <c r="AA26" s="7"/>
      <c r="AB26" s="7"/>
      <c r="AC26" s="7"/>
      <c r="AD26" s="21"/>
      <c r="AE26" s="21"/>
      <c r="AF26" s="7"/>
      <c r="AG26" s="10"/>
      <c r="AH26" s="21"/>
      <c r="AI26" s="6"/>
      <c r="AK26" s="17"/>
    </row>
    <row r="27" spans="1:37" ht="90">
      <c r="A27" s="4">
        <v>23</v>
      </c>
      <c r="B27" s="2" t="s">
        <v>36</v>
      </c>
      <c r="C27" s="8" t="s">
        <v>89</v>
      </c>
      <c r="D27" s="2" t="s">
        <v>190</v>
      </c>
      <c r="E27" s="2" t="s">
        <v>111</v>
      </c>
      <c r="F27" s="6">
        <v>1</v>
      </c>
      <c r="G27" s="8" t="s">
        <v>176</v>
      </c>
      <c r="H27" s="26">
        <v>4</v>
      </c>
      <c r="I27" s="7" t="s">
        <v>177</v>
      </c>
      <c r="J27" s="26">
        <v>2</v>
      </c>
      <c r="K27" s="7" t="s">
        <v>178</v>
      </c>
      <c r="L27" s="8" t="s">
        <v>106</v>
      </c>
      <c r="M27" s="8" t="s">
        <v>179</v>
      </c>
      <c r="N27" s="8" t="s">
        <v>180</v>
      </c>
      <c r="O27" s="8" t="s">
        <v>181</v>
      </c>
      <c r="P27" s="9" t="s">
        <v>41</v>
      </c>
      <c r="Q27" s="21">
        <v>42004</v>
      </c>
      <c r="R27" s="7" t="s">
        <v>101</v>
      </c>
      <c r="S27" s="2">
        <v>39</v>
      </c>
      <c r="T27" s="6">
        <v>0</v>
      </c>
      <c r="U27" s="6"/>
      <c r="V27" s="6" t="s">
        <v>102</v>
      </c>
      <c r="W27" s="27">
        <v>738885.2</v>
      </c>
      <c r="X27" s="27">
        <v>458246.49</v>
      </c>
      <c r="Y27" s="7">
        <v>280638.71000000002</v>
      </c>
      <c r="Z27" s="7"/>
      <c r="AA27" s="7"/>
      <c r="AB27" s="7"/>
      <c r="AC27" s="7"/>
      <c r="AD27" s="21">
        <v>42688</v>
      </c>
      <c r="AE27" s="21"/>
      <c r="AF27" s="7"/>
      <c r="AG27" s="10"/>
      <c r="AH27" s="21">
        <v>42579</v>
      </c>
      <c r="AI27" s="6"/>
      <c r="AK27" s="17"/>
    </row>
    <row r="28" spans="1:37" ht="90">
      <c r="A28" s="4">
        <v>24</v>
      </c>
      <c r="B28" s="2" t="s">
        <v>36</v>
      </c>
      <c r="C28" s="8" t="s">
        <v>89</v>
      </c>
      <c r="D28" s="2" t="s">
        <v>190</v>
      </c>
      <c r="E28" s="2" t="s">
        <v>182</v>
      </c>
      <c r="F28" s="6">
        <v>2</v>
      </c>
      <c r="G28" s="8" t="s">
        <v>183</v>
      </c>
      <c r="H28" s="26">
        <v>5</v>
      </c>
      <c r="I28" s="7" t="s">
        <v>121</v>
      </c>
      <c r="J28" s="26" t="s">
        <v>122</v>
      </c>
      <c r="K28" s="7" t="s">
        <v>184</v>
      </c>
      <c r="L28" s="8" t="s">
        <v>106</v>
      </c>
      <c r="M28" s="8" t="s">
        <v>185</v>
      </c>
      <c r="N28" s="8">
        <v>6160262903</v>
      </c>
      <c r="O28" s="8" t="s">
        <v>186</v>
      </c>
      <c r="P28" s="9" t="s">
        <v>52</v>
      </c>
      <c r="Q28" s="21">
        <v>42369</v>
      </c>
      <c r="R28" s="7" t="s">
        <v>187</v>
      </c>
      <c r="S28" s="2">
        <v>13</v>
      </c>
      <c r="T28" s="6">
        <v>1</v>
      </c>
      <c r="U28" s="6" t="s">
        <v>188</v>
      </c>
      <c r="V28" s="6" t="s">
        <v>102</v>
      </c>
      <c r="W28" s="27">
        <v>272689.96999999997</v>
      </c>
      <c r="X28" s="27">
        <v>162319.53</v>
      </c>
      <c r="Y28" s="7">
        <v>110370.44</v>
      </c>
      <c r="Z28" s="7">
        <v>22046.959999999999</v>
      </c>
      <c r="AA28" s="7"/>
      <c r="AB28" s="7"/>
      <c r="AC28" s="7" t="s">
        <v>61</v>
      </c>
      <c r="AD28" s="21">
        <v>42571</v>
      </c>
      <c r="AE28" s="21">
        <v>42732</v>
      </c>
      <c r="AF28" s="7"/>
      <c r="AG28" s="10" t="s">
        <v>189</v>
      </c>
      <c r="AH28" s="21">
        <v>42578</v>
      </c>
      <c r="AI28" s="6"/>
      <c r="AK28" s="17"/>
    </row>
    <row r="29" spans="1:37" ht="90">
      <c r="A29" s="4">
        <v>25</v>
      </c>
      <c r="B29" s="2" t="s">
        <v>36</v>
      </c>
      <c r="C29" s="8" t="s">
        <v>89</v>
      </c>
      <c r="D29" s="2" t="s">
        <v>190</v>
      </c>
      <c r="E29" s="2" t="s">
        <v>190</v>
      </c>
      <c r="F29" s="6"/>
      <c r="G29" s="8" t="s">
        <v>176</v>
      </c>
      <c r="H29" s="26">
        <v>4</v>
      </c>
      <c r="I29" s="7"/>
      <c r="J29" s="26"/>
      <c r="K29" s="7" t="s">
        <v>191</v>
      </c>
      <c r="L29" s="8" t="s">
        <v>97</v>
      </c>
      <c r="M29" s="8" t="s">
        <v>192</v>
      </c>
      <c r="N29" s="8" t="s">
        <v>193</v>
      </c>
      <c r="O29" s="8" t="s">
        <v>194</v>
      </c>
      <c r="P29" s="9" t="s">
        <v>41</v>
      </c>
      <c r="Q29" s="21">
        <v>41639</v>
      </c>
      <c r="R29" s="7"/>
      <c r="S29" s="2"/>
      <c r="T29" s="6"/>
      <c r="U29" s="6"/>
      <c r="V29" s="6" t="s">
        <v>102</v>
      </c>
      <c r="W29" s="27">
        <v>749880</v>
      </c>
      <c r="X29" s="27">
        <v>369884.12</v>
      </c>
      <c r="Y29" s="7">
        <v>379995.88</v>
      </c>
      <c r="Z29" s="7"/>
      <c r="AA29" s="7"/>
      <c r="AB29" s="7"/>
      <c r="AC29" s="7" t="s">
        <v>61</v>
      </c>
      <c r="AD29" s="21">
        <v>42347</v>
      </c>
      <c r="AE29" s="21">
        <v>42629</v>
      </c>
      <c r="AF29" s="7"/>
      <c r="AG29" s="10" t="s">
        <v>195</v>
      </c>
      <c r="AH29" s="21">
        <v>42339</v>
      </c>
      <c r="AI29" s="6"/>
      <c r="AK29" s="17"/>
    </row>
    <row r="30" spans="1:37" ht="75">
      <c r="A30" s="4"/>
      <c r="B30" s="8" t="s">
        <v>90</v>
      </c>
      <c r="C30" s="8"/>
      <c r="D30" s="8"/>
      <c r="E30" s="2"/>
      <c r="F30" s="6"/>
      <c r="G30" s="8"/>
      <c r="H30" s="7"/>
      <c r="I30" s="7"/>
      <c r="J30" s="7"/>
      <c r="K30" s="7"/>
      <c r="L30" s="8"/>
      <c r="M30" s="8"/>
      <c r="N30" s="8"/>
      <c r="O30" s="8"/>
      <c r="P30" s="9"/>
      <c r="Q30" s="8"/>
      <c r="R30" s="7"/>
      <c r="S30" s="2"/>
      <c r="T30" s="6"/>
      <c r="U30" s="6"/>
      <c r="V30" s="6"/>
      <c r="W30" s="6"/>
      <c r="X30" s="6"/>
      <c r="Y30" s="7"/>
      <c r="Z30" s="7"/>
      <c r="AA30" s="7"/>
      <c r="AB30" s="7"/>
      <c r="AC30" s="7"/>
      <c r="AD30" s="6"/>
      <c r="AE30" s="6"/>
      <c r="AF30" s="7"/>
      <c r="AG30" s="10"/>
      <c r="AH30" s="6"/>
      <c r="AI30" s="6"/>
      <c r="AK30" s="17"/>
    </row>
    <row r="31" spans="1:37" ht="60">
      <c r="A31" s="4"/>
      <c r="B31" s="8" t="s">
        <v>92</v>
      </c>
      <c r="C31" s="8"/>
      <c r="D31" s="8"/>
      <c r="E31" s="2"/>
      <c r="F31" s="6"/>
      <c r="G31" s="8"/>
      <c r="H31" s="7"/>
      <c r="I31" s="7"/>
      <c r="J31" s="7"/>
      <c r="K31" s="7"/>
      <c r="L31" s="8"/>
      <c r="M31" s="8"/>
      <c r="N31" s="8"/>
      <c r="O31" s="8"/>
      <c r="P31" s="9"/>
      <c r="Q31" s="8"/>
      <c r="R31" s="7"/>
      <c r="S31" s="2"/>
      <c r="T31" s="6"/>
      <c r="U31" s="6"/>
      <c r="V31" s="6"/>
      <c r="W31" s="6"/>
      <c r="X31" s="6"/>
      <c r="Y31" s="7"/>
      <c r="Z31" s="7"/>
      <c r="AA31" s="7"/>
      <c r="AB31" s="7"/>
      <c r="AC31" s="7"/>
      <c r="AD31" s="6"/>
      <c r="AE31" s="6"/>
      <c r="AF31" s="7"/>
      <c r="AG31" s="10"/>
      <c r="AH31" s="6"/>
      <c r="AI31" s="6"/>
      <c r="AK31" s="17"/>
    </row>
    <row r="32" spans="1:37" ht="45">
      <c r="A32" s="4">
        <v>26</v>
      </c>
      <c r="B32" s="2" t="s">
        <v>36</v>
      </c>
      <c r="C32" s="8" t="s">
        <v>196</v>
      </c>
      <c r="D32" s="8" t="s">
        <v>197</v>
      </c>
      <c r="E32" s="8" t="s">
        <v>197</v>
      </c>
      <c r="F32" s="6">
        <v>2</v>
      </c>
      <c r="G32" s="8"/>
      <c r="H32" s="7"/>
      <c r="I32" s="7"/>
      <c r="J32" s="7"/>
      <c r="K32" s="7"/>
      <c r="L32" s="8"/>
      <c r="M32" s="8" t="s">
        <v>198</v>
      </c>
      <c r="N32" s="8">
        <v>5714067541</v>
      </c>
      <c r="O32" s="8" t="s">
        <v>199</v>
      </c>
      <c r="P32" s="9" t="s">
        <v>41</v>
      </c>
      <c r="Q32" s="21">
        <v>42551</v>
      </c>
      <c r="R32" s="7">
        <v>5</v>
      </c>
      <c r="S32" s="2" t="s">
        <v>200</v>
      </c>
      <c r="T32" s="6">
        <v>0</v>
      </c>
      <c r="U32" s="6">
        <v>0</v>
      </c>
      <c r="V32" s="6"/>
      <c r="W32" s="27">
        <v>96360000</v>
      </c>
      <c r="X32" s="27">
        <v>94600000</v>
      </c>
      <c r="Y32" s="7">
        <v>1760000</v>
      </c>
      <c r="Z32" s="7">
        <v>0</v>
      </c>
      <c r="AA32" s="7">
        <v>0</v>
      </c>
      <c r="AB32" s="7"/>
      <c r="AC32" s="7"/>
      <c r="AD32" s="6"/>
      <c r="AE32" s="6"/>
      <c r="AF32" s="7"/>
      <c r="AG32" s="10"/>
      <c r="AH32" s="6"/>
      <c r="AI32" s="6"/>
      <c r="AK32" s="17"/>
    </row>
    <row r="33" spans="1:37" ht="15.75">
      <c r="A33" s="4"/>
      <c r="B33" s="8"/>
      <c r="C33" s="8"/>
      <c r="D33" s="8"/>
      <c r="E33" s="2"/>
      <c r="F33" s="6"/>
      <c r="G33" s="8"/>
      <c r="H33" s="7"/>
      <c r="I33" s="7"/>
      <c r="J33" s="7"/>
      <c r="K33" s="7"/>
      <c r="L33" s="8"/>
      <c r="M33" s="8"/>
      <c r="N33" s="8"/>
      <c r="O33" s="8"/>
      <c r="P33" s="9"/>
      <c r="Q33" s="8"/>
      <c r="R33" s="7"/>
      <c r="S33" s="2"/>
      <c r="T33" s="6"/>
      <c r="U33" s="6"/>
      <c r="V33" s="6"/>
      <c r="W33" s="6"/>
      <c r="X33" s="6"/>
      <c r="Y33" s="7"/>
      <c r="Z33" s="7"/>
      <c r="AA33" s="7"/>
      <c r="AB33" s="7"/>
      <c r="AC33" s="7"/>
      <c r="AD33" s="6"/>
      <c r="AE33" s="6"/>
      <c r="AF33" s="7"/>
      <c r="AG33" s="10"/>
      <c r="AH33" s="6"/>
      <c r="AI33" s="6"/>
      <c r="AK33" s="17"/>
    </row>
    <row r="34" spans="1:37" ht="15.75">
      <c r="E34" s="12"/>
      <c r="F34" s="13"/>
      <c r="H34" s="14"/>
      <c r="I34" s="14"/>
      <c r="J34" s="14"/>
      <c r="K34" s="14"/>
      <c r="P34" s="16"/>
      <c r="R34" s="14"/>
      <c r="S34" s="12"/>
      <c r="T34" s="13"/>
      <c r="U34" s="13"/>
      <c r="V34" s="13"/>
      <c r="W34" s="13"/>
      <c r="X34" s="13"/>
      <c r="Y34" s="14"/>
      <c r="Z34" s="14"/>
      <c r="AA34" s="14"/>
      <c r="AB34" s="14"/>
      <c r="AC34" s="14"/>
      <c r="AD34" s="13"/>
      <c r="AE34" s="13"/>
      <c r="AF34" s="14"/>
      <c r="AG34" s="17"/>
      <c r="AH34" s="13"/>
      <c r="AI34" s="13"/>
      <c r="AK34" s="17"/>
    </row>
    <row r="35" spans="1:37" ht="15.75">
      <c r="E35" s="12"/>
      <c r="F35" s="13"/>
      <c r="H35" s="14"/>
      <c r="I35" s="14"/>
      <c r="J35" s="14"/>
      <c r="K35" s="14"/>
      <c r="P35" s="16"/>
      <c r="R35" s="14"/>
      <c r="S35" s="12"/>
      <c r="T35" s="13"/>
      <c r="U35" s="13"/>
      <c r="V35" s="13"/>
      <c r="W35" s="13"/>
      <c r="X35" s="13"/>
      <c r="Y35" s="14"/>
      <c r="Z35" s="14"/>
      <c r="AA35" s="14"/>
      <c r="AB35" s="14"/>
      <c r="AC35" s="14"/>
      <c r="AD35" s="13"/>
      <c r="AE35" s="13"/>
      <c r="AF35" s="14"/>
      <c r="AG35" s="17"/>
      <c r="AH35" s="13"/>
      <c r="AI35" s="13"/>
      <c r="AK35" s="17"/>
    </row>
    <row r="36" spans="1:37" ht="15.75">
      <c r="E36" s="12"/>
      <c r="F36" s="13"/>
      <c r="H36" s="14"/>
      <c r="I36" s="14"/>
      <c r="J36" s="14"/>
      <c r="K36" s="14"/>
      <c r="P36" s="16"/>
      <c r="R36" s="14"/>
      <c r="S36" s="12"/>
      <c r="T36" s="13"/>
      <c r="U36" s="13"/>
      <c r="V36" s="13"/>
      <c r="W36" s="13"/>
      <c r="X36" s="13"/>
      <c r="Y36" s="14"/>
      <c r="Z36" s="14"/>
      <c r="AA36" s="14"/>
      <c r="AB36" s="14"/>
      <c r="AC36" s="14"/>
      <c r="AD36" s="13"/>
      <c r="AE36" s="13"/>
      <c r="AF36" s="14"/>
      <c r="AG36" s="17"/>
      <c r="AH36" s="13"/>
      <c r="AI36" s="13"/>
      <c r="AK36" s="17"/>
    </row>
    <row r="37" spans="1:37" ht="15.75">
      <c r="E37" s="12"/>
      <c r="F37" s="13"/>
      <c r="H37" s="14"/>
      <c r="I37" s="14"/>
      <c r="J37" s="14"/>
      <c r="K37" s="14"/>
      <c r="P37" s="16"/>
      <c r="R37" s="14"/>
      <c r="S37" s="12"/>
      <c r="T37" s="13"/>
      <c r="U37" s="13"/>
      <c r="V37" s="13"/>
      <c r="W37" s="13"/>
      <c r="X37" s="13"/>
      <c r="Y37" s="14"/>
      <c r="Z37" s="14"/>
      <c r="AA37" s="14"/>
      <c r="AB37" s="14"/>
      <c r="AC37" s="14"/>
      <c r="AD37" s="13"/>
      <c r="AE37" s="13"/>
      <c r="AF37" s="14"/>
      <c r="AG37" s="17"/>
      <c r="AH37" s="13"/>
      <c r="AI37" s="13"/>
      <c r="AK37" s="17"/>
    </row>
    <row r="38" spans="1:37" ht="15.75">
      <c r="E38" s="12"/>
      <c r="F38" s="13"/>
      <c r="H38" s="14"/>
      <c r="I38" s="14"/>
      <c r="J38" s="14"/>
      <c r="K38" s="14"/>
      <c r="P38" s="16"/>
      <c r="R38" s="14"/>
      <c r="S38" s="12"/>
      <c r="T38" s="13"/>
      <c r="U38" s="13"/>
      <c r="V38" s="13"/>
      <c r="W38" s="13"/>
      <c r="X38" s="13"/>
      <c r="Y38" s="14"/>
      <c r="Z38" s="14"/>
      <c r="AA38" s="14"/>
      <c r="AB38" s="14"/>
      <c r="AC38" s="14"/>
      <c r="AD38" s="13"/>
      <c r="AE38" s="13"/>
      <c r="AF38" s="14"/>
      <c r="AG38" s="17"/>
      <c r="AH38" s="13"/>
      <c r="AI38" s="13"/>
      <c r="AK38" s="17"/>
    </row>
    <row r="39" spans="1:37" ht="15.75">
      <c r="P39" s="16"/>
    </row>
  </sheetData>
  <mergeCells count="1">
    <mergeCell ref="A1:AH1"/>
  </mergeCells>
  <dataValidations count="2">
    <dataValidation type="list" allowBlank="1" showInputMessage="1" showErrorMessage="1" sqref="AC6:AC13">
      <formula1>"Si,No"</formula1>
    </dataValidation>
    <dataValidation type="list" showInputMessage="1" showErrorMessage="1" sqref="P5:P39">
      <formula1>"Avviso Pubblico,Procedura negoziata,Affidamento diretto,Somma urgenza"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5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Singola gara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2017-01-20T15:20:20Z</dcterms:modified>
</cp:coreProperties>
</file>