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defaultThemeVersion="124226"/>
  <xr:revisionPtr revIDLastSave="0" documentId="13_ncr:1_{D9C04EFA-4286-4350-9BD3-5713D4C954DA}" xr6:coauthVersionLast="36" xr6:coauthVersionMax="36" xr10:uidLastSave="{00000000-0000-0000-0000-000000000000}"/>
  <bookViews>
    <workbookView xWindow="0" yWindow="0" windowWidth="28770" windowHeight="11280" xr2:uid="{00000000-000D-0000-FFFF-FFFF00000000}"/>
  </bookViews>
  <sheets>
    <sheet name="Scheda Singola gara" sheetId="3" r:id="rId1"/>
  </sheets>
  <calcPr calcId="162913"/>
</workbook>
</file>

<file path=xl/calcChain.xml><?xml version="1.0" encoding="utf-8"?>
<calcChain xmlns="http://schemas.openxmlformats.org/spreadsheetml/2006/main">
  <c r="A7" i="3" l="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6" i="3"/>
  <c r="Y23" i="3" l="1"/>
  <c r="Y22" i="3"/>
  <c r="Y21" i="3"/>
  <c r="Y18" i="3"/>
</calcChain>
</file>

<file path=xl/sharedStrings.xml><?xml version="1.0" encoding="utf-8"?>
<sst xmlns="http://schemas.openxmlformats.org/spreadsheetml/2006/main" count="1620" uniqueCount="317">
  <si>
    <t>Importo di aggiudicazione</t>
  </si>
  <si>
    <t>Risparmio da ribasso</t>
  </si>
  <si>
    <t>Numero</t>
  </si>
  <si>
    <t>Oggetto dell'affidamento</t>
  </si>
  <si>
    <t>Data d'inizio dell'opera (solo per i lavori)</t>
  </si>
  <si>
    <t>Budget annuale del Servizio per singolo capitolo di spesa</t>
  </si>
  <si>
    <t>Importo eventuali  varianti</t>
  </si>
  <si>
    <t>Importo eventuale contenzioso</t>
  </si>
  <si>
    <t>Data inizio (determinazione a contrarre)</t>
  </si>
  <si>
    <t>Numero incarichi conferiti al RUP nell'anno solare</t>
  </si>
  <si>
    <t>Numero concorrenti ammessi a partecipare   alla gara</t>
  </si>
  <si>
    <t>Numero soggetti esclusi dalla gara</t>
  </si>
  <si>
    <t>Riserve dell'appaltatore e relativo importo</t>
  </si>
  <si>
    <t>Nominativo RUP</t>
  </si>
  <si>
    <t>Importo a base di gara o di altra procedura</t>
  </si>
  <si>
    <t>Nominativo dei soggetti esclusi dalla gara</t>
  </si>
  <si>
    <t xml:space="preserve">Dirigente/  Responsabile </t>
  </si>
  <si>
    <t>Nominativo Progettista</t>
  </si>
  <si>
    <t xml:space="preserve">Componenti commissioni di gara </t>
  </si>
  <si>
    <t>Data di stipula del contratto</t>
  </si>
  <si>
    <t xml:space="preserve">Estremi atti di liquidazione </t>
  </si>
  <si>
    <t>Data di fine lavori</t>
  </si>
  <si>
    <t xml:space="preserve">   Collaudo   </t>
  </si>
  <si>
    <t xml:space="preserve">Programmazione (si/no) ed estremi identificativi </t>
  </si>
  <si>
    <t>Procedura di scelta contraente e riferimenti normativi</t>
  </si>
  <si>
    <t xml:space="preserve">Estremi del provvedimento di esclusione  </t>
  </si>
  <si>
    <t>Macrostruttura organizzativa</t>
  </si>
  <si>
    <t>Servizio/Area/Unità</t>
  </si>
  <si>
    <t>Nominativo del DEC - Direttore dei Lavori</t>
  </si>
  <si>
    <t>Numero incarichi conferiti al DEC - Direttore dei Lavori nell'anno solare</t>
  </si>
  <si>
    <t>Numero incarichi conferiti al progettista nell'anno</t>
  </si>
  <si>
    <t>C.I.G.</t>
  </si>
  <si>
    <t>C.U.P.</t>
  </si>
  <si>
    <t>Estremi aggiudicatario</t>
  </si>
  <si>
    <t>Utilizzo dell'elenco degli operatori economici (si/no)</t>
  </si>
  <si>
    <t>Rispetto dei termini di compimento dell'opera -si/no 
(solo per i lavori)</t>
  </si>
  <si>
    <t>N° ditte contattate 
(solo nel caso di lavori di somma urgenza)</t>
  </si>
  <si>
    <t>DIREZIONE CENTRALE WELFARE E SERVIZI EDUCATIVI</t>
  </si>
  <si>
    <t xml:space="preserve">Direzione Centrale Welfare e Servizi Educativi </t>
  </si>
  <si>
    <t>Giulietta Chieffo</t>
  </si>
  <si>
    <t>___________</t>
  </si>
  <si>
    <t>NON CI SONO DATI DA PUBBLICARE</t>
  </si>
  <si>
    <t>Servizio Affari Generali e Controlli Interni</t>
  </si>
  <si>
    <t>Servizio Programmazione sociale e Politiche di welfare</t>
  </si>
  <si>
    <t>Renato Sampogna</t>
  </si>
  <si>
    <t>Coordinamento Attività sociali e Sociosanitarie sul territorio</t>
  </si>
  <si>
    <t>Barbara Trupiano</t>
  </si>
  <si>
    <t>Servizio Politiche di Inclusione Sociale – Città Solidale</t>
  </si>
  <si>
    <t xml:space="preserve"> Giulietta Chieffo</t>
  </si>
  <si>
    <t>no</t>
  </si>
  <si>
    <t>Napoli Servizi Spa – Via G. Porzio Isola C1 – Napoli – P.I. 07577090637</t>
  </si>
  <si>
    <t>Deliberazione di Giunta Comunale n. 748 del 28/12/2017</t>
  </si>
  <si>
    <t>Affidamento del servizio di accompagnamento delle persone con disabilità per le elezioni politiche del 4 marzo 2018</t>
  </si>
  <si>
    <t>Affidamento in house proveding</t>
  </si>
  <si>
    <t xml:space="preserve">Anno di riferimento: _2018                                                                               Quadrimestre  di riferimento_MAGGIO-AGOSTO </t>
  </si>
  <si>
    <t>264 DEL 07/06/18</t>
  </si>
  <si>
    <t>Direzione Welfare e Servizi Educativi</t>
  </si>
  <si>
    <t>Politiche di Inclusione Sociale – Città Solidale</t>
  </si>
  <si>
    <t>Dott. Giulietta Chieffo</t>
  </si>
  <si>
    <t>Potenziamento delle attività del Servizio “Centrale Operativa Sociale”. Attivazione quinto d'obbligo ai sensi dell'art. 106 comma 12 del D. lgs 50_2016</t>
  </si>
  <si>
    <t>Z4B240F55C</t>
  </si>
  <si>
    <t>Art. 106 comma 12 D. lgs 50/2016</t>
  </si>
  <si>
    <t>Acquisto cartucce ed attrezzature informatiche</t>
  </si>
  <si>
    <t>Z9D2399B64</t>
  </si>
  <si>
    <t>Art. 36 comma 2 lett. a) D. LGS. 50/2016</t>
  </si>
  <si>
    <t>325 DEL 24/07/18</t>
  </si>
  <si>
    <t>SI</t>
  </si>
  <si>
    <t>Giovanni Varruiale s.r.l. Via S. Anna dei Lombardi 29/30 P.I. 07579060638</t>
  </si>
  <si>
    <t>Acquisto ologrammi adesivi anticontraffazione per Contrassegni H</t>
  </si>
  <si>
    <t>ZBA23B13DD</t>
  </si>
  <si>
    <t>340 DEL 03/09/18</t>
  </si>
  <si>
    <t>Arti Grafiche Cardamone s.r.l. Via Sorbello n. 56 – Decollatura (CZ) – P.I. 00411600794</t>
  </si>
  <si>
    <t>Potenziamento delle attività del Servizio “Centrale Operativa Sociale”.</t>
  </si>
  <si>
    <t>Acquisto prodotti igienico – sanitari e complementi di pulizia occorrenti alle strutture socio sanitarie</t>
  </si>
  <si>
    <t>ZF62464351</t>
  </si>
  <si>
    <t>Clevex s.r.l. - Via Boccaccio 33-35 – Aversa (CE) – P.I. 03579280615</t>
  </si>
  <si>
    <t>Affidamento in regime di in house providing, delle attività afferenti il settore del welfare</t>
  </si>
  <si>
    <t>Porta Unica di accesso territoriale ai servizi socio sanitari</t>
  </si>
  <si>
    <t>7127025F12</t>
  </si>
  <si>
    <t>Acquisto attrezzature informatiche</t>
  </si>
  <si>
    <t>ZD624BEF9</t>
  </si>
  <si>
    <t>6</t>
  </si>
  <si>
    <t>Contrasto Nuove Povertà</t>
  </si>
  <si>
    <t>Rosaria Ferone</t>
  </si>
  <si>
    <t>Procedura aperta D.Lgs 50/2016</t>
  </si>
  <si>
    <t>1</t>
  </si>
  <si>
    <t>0</t>
  </si>
  <si>
    <t>NO</t>
  </si>
  <si>
    <t>Finanziamento PON METRO</t>
  </si>
  <si>
    <t>Affidamento del Progetto Na 3.1.1.1d ABITARE  in Fiorinda PON metro  2014/2020</t>
  </si>
  <si>
    <t>711777699C</t>
  </si>
  <si>
    <t>861B17000210006</t>
  </si>
  <si>
    <t>Barbara Trupiano, Callari Ignazio Dario, Giustino Lucia</t>
  </si>
  <si>
    <t>N. 86159 del 16/11/2017</t>
  </si>
  <si>
    <t>Cooperativa Sociale Dedalus - Via Vicinale S. Maria del Pianto - Centro polifunzionale INAIL Torre 1  - NAPOLI P.IVA 03528720638</t>
  </si>
  <si>
    <t>NO- FINANZIAMENTO STATALE</t>
  </si>
  <si>
    <t>Affidamento dell'incarico di revisione contabile indipendente previsto nell'ambito delle attività di accoglienza integrata in favore dei richiedenti asilo</t>
  </si>
  <si>
    <t>71204583D3</t>
  </si>
  <si>
    <t>Affidamento diretto</t>
  </si>
  <si>
    <t>Parziale n. 36 del 29/6/2018</t>
  </si>
  <si>
    <t>n. 875- 876 -877 del 8/8/2017</t>
  </si>
  <si>
    <t>Collegio Revisori del Comune di Napoli   Giuliano Nicola  C.F. GLNNCL38S13A512Z - Criscuolo Giuseppe C.F. CRSGPP62M09L860V - Riello Giuseppe C.F. RLLGPP63R18B860Q</t>
  </si>
  <si>
    <t>NO - Finanziamento Regionale L. 328/2000</t>
  </si>
  <si>
    <t>Affidamento ai sensi dell'art. 36 lett. a) D.Lgs 50/16 della gestione dell'accoglienza temporanea emergenziale di 60 Rom slavi dell'insediamento di cupa perillo ospiti presso l'auditorium  dell'8ª Municipalità dal 2/9/ al 22/9/2017</t>
  </si>
  <si>
    <t>Z271FCD6D8</t>
  </si>
  <si>
    <t>n. 13 del 16/3/2018</t>
  </si>
  <si>
    <t>N. 919 del 5/10/2017</t>
  </si>
  <si>
    <t>Cooperativa sociale "Luomo e Il Legno" - Viale della Resistenza , 15 - Napoli P.IVA. 06950760634</t>
  </si>
  <si>
    <t>Di Mauro Alfonso</t>
  </si>
  <si>
    <t>CAP. 105403. € 297.432,24</t>
  </si>
  <si>
    <t>Finanziamento Min. Interno</t>
  </si>
  <si>
    <t>Affidamento del servizio di scuolabus per alunni Rom per l'anno 2017/2018. Lotto 1</t>
  </si>
  <si>
    <t>7124172CB4</t>
  </si>
  <si>
    <t>RDO - MEPA</t>
  </si>
  <si>
    <t>Parziale: n. 15 del 19/3/2018 - Ulteriore parziale n. 33 del 27/6/2018</t>
  </si>
  <si>
    <t>27/12/2017 Rep. 1046 del 28/12/2018</t>
  </si>
  <si>
    <t>Net work Travel di Toscano Margherita - Corso Filangieri, 86 - Vico Equense  (NA) - TSCMGH66D68l845p</t>
  </si>
  <si>
    <t>Affidamento del servizio di scuolabus per alunni Rom per l'anno 2017/2018. Lotto 2</t>
  </si>
  <si>
    <t>7124835CA</t>
  </si>
  <si>
    <t>RDO - MEPA ART. 95 COMMA 4 D.LGS 50/2016</t>
  </si>
  <si>
    <t>Parziale: n. 16 del 19/3/2018 - Ulteriore parziale n. 34 del 27/6/2018</t>
  </si>
  <si>
    <t>27/12/2017  Rep. 1047 del 28/12/2018</t>
  </si>
  <si>
    <t>Cap. 151081/1 €  469.130,05 ----- Cap. 101366/1 € 85.000</t>
  </si>
  <si>
    <t>NO - Finanziamento Regionale L. 328/2000  -----  Fin. Min. Lavoro e Politiche sociali</t>
  </si>
  <si>
    <t>Affidamento dei servizi di integrazione ed inclusione scolastica dei minori Rom , sinti e caminanti, 3 di Barra anno scolastico 2017/2018</t>
  </si>
  <si>
    <t>B61B17000490008</t>
  </si>
  <si>
    <t xml:space="preserve">Avviso pubblico </t>
  </si>
  <si>
    <t>Renato Sampogna, Raffaela Aprano, Erminia Raffa</t>
  </si>
  <si>
    <t>Parziale: n.25 del 27/4/2018 - Ulteriore parziale n. 39 del 10/7/2018</t>
  </si>
  <si>
    <t xml:space="preserve"> Rep. 1134 del 5/2/2018</t>
  </si>
  <si>
    <t>Associazione N:EA Onlus Via Fiorelli, 5 Napoli - P.F. 94059200637</t>
  </si>
  <si>
    <t xml:space="preserve">Affidamento delle attività di integrazione ed inclusione scolastica dei minori rom sinti e caminanti a.s. 2017/2018 relative al Polo 1 di Scampia </t>
  </si>
  <si>
    <t>712336960E</t>
  </si>
  <si>
    <t>Giulietta Chieffo, Filomena Murolo, Eleonora Bisaccia</t>
  </si>
  <si>
    <t>Associazione AVOG</t>
  </si>
  <si>
    <t>Verbale di seduta pubblica del 26/9/2017 recepito con Det. Dir. Ig n. 1267 del 3/11/2017</t>
  </si>
  <si>
    <t>Parziale: n.8 del 23/3/2018 - Ulteriore parziale n. 30 dell'8/6/2018 - Saldo n. 43 del 24/7/2018</t>
  </si>
  <si>
    <t xml:space="preserve"> Rep. 1137 del 31/1/2018</t>
  </si>
  <si>
    <t>Associazione di promozione Sociale Terra Mia onlus - Via Materdei, 81 Napoli - P.IVA 05749981212 -</t>
  </si>
  <si>
    <t xml:space="preserve">Affidamento del servizio di coprogettazione per la realizzazione del Progetto E.Co Esperienza Condominiale presso le strutture di accoglienza delle persone Rom rumene . Polo 2 Via del Riposo </t>
  </si>
  <si>
    <t>7133230F99</t>
  </si>
  <si>
    <t>Avviso Pubblico</t>
  </si>
  <si>
    <t>Rosaria Ferone, Lara Cirillo, Eleonora Bisaccia</t>
  </si>
  <si>
    <t>15/12/2017  Rep. 1023 del 18/12/2017</t>
  </si>
  <si>
    <t>Soc. Coop Sociale CASBA - Via Nuova Poggioreale 160/C - Napoli P.IVA 07691820638</t>
  </si>
  <si>
    <t xml:space="preserve">Affidamento delle attività di integrazione ed inclusione scolastica dei minori rom sinti e caminanti a.s. 2017/2018 relative al Polo 2 di Secondigliano </t>
  </si>
  <si>
    <t>7123378D79</t>
  </si>
  <si>
    <t xml:space="preserve">22/3/2018 n 1234 del 27/3/2018. </t>
  </si>
  <si>
    <t>Affidamento delle attività di integrazione ed inclusione scolastica dei minori rom sinti e caminanti a.s. 2017/2018 relative al Polo 5 Soccavo</t>
  </si>
  <si>
    <t>7123417DA8</t>
  </si>
  <si>
    <t>2</t>
  </si>
  <si>
    <t>22/3/2018 n. 1233 del 27/3/2018</t>
  </si>
  <si>
    <t>Fornitura e posa in opera di impianti di climatizzazione</t>
  </si>
  <si>
    <t>Z1a2179BC2</t>
  </si>
  <si>
    <t>Ordine Diretto di acquisto mediante MEPA - art. 36 comma 2 lett. a)  D.LGS. 50/2016</t>
  </si>
  <si>
    <t>n. 24 del 4/4/2018</t>
  </si>
  <si>
    <t>5/2/2018 Rep. 1195 del 9/3/2018</t>
  </si>
  <si>
    <t>Ditta A. Palomba - Via V. Veneto, 198 - Torre Annunziata (NA) - PLMNTN 72L26C129H</t>
  </si>
  <si>
    <t>NO  - Finanziamento Legge 285/97</t>
  </si>
  <si>
    <t>Affidamneto della copertura assicurativa per dipendenti con funzioni di tutore pubblico e Amm.re di sostegno 2018/2020</t>
  </si>
  <si>
    <t>Z12241FE69</t>
  </si>
  <si>
    <t>mandato n. 10150 del 3/8/2018</t>
  </si>
  <si>
    <t>Assiteca spa -                      Via Sigieri, 14 - 20135 Milano                                    C.F. 09743130156</t>
  </si>
  <si>
    <t>14(ANNO 2017)</t>
  </si>
  <si>
    <t>SERVIZIO EDUCATIVO E SCUOLE COMUNALI</t>
  </si>
  <si>
    <t>GIOVANNI PAONESSA</t>
  </si>
  <si>
    <t>Si – Piano Sociale di Zona</t>
  </si>
  <si>
    <t>Avviso pubblico per l'individuazione, mediante selezione di partner per la co-progettazione e la realizzazione di azioni sperimentali mirate a prevenire e contrastare e arginare la dispersione e il disagio scolastico. Area Nord – Munic. 7 e 8</t>
  </si>
  <si>
    <t>71825381DD</t>
  </si>
  <si>
    <t>€ 100.000,00 IVA esclusa</t>
  </si>
  <si>
    <t>Soc. Coop.  Prom Sociale l'Uomo e il legno, con sede legale in Napoli alla viale della Resistenza Partita IVA 06950760634 in costituenda ATI con la Cooperativa Sociale “Il Quadrifoglio”, con sede legale in Napoli alla via Diocleziano, 328 Partita IVA 06127470638 e l'Associazione Coordinamento Genitori Democratici Napoli, con sede legale in Napoli alla via Nuova Toscanella, 235 Partita IVA 950079150637</t>
  </si>
  <si>
    <t>Avviso pubblico per l'individuazione, mediante selezione di partner per la co-progettazione e la realizzazione di azioni sperimentali mirate a prevenire e contrastare e arginare la dispersione e il disagio scolastico. Area Centro – Munic. 1-2-3-5</t>
  </si>
  <si>
    <t>Associazione Culturale la Giostra</t>
  </si>
  <si>
    <t>verbali sedute pubbliche del 20 e 26 set.2017</t>
  </si>
  <si>
    <t>n.7 del 04/05/18 pg406807                     n.11 del 02/07/18 pg 603165</t>
  </si>
  <si>
    <t>Associazione Quartieri Spagnoli, con sede legale in Napoli al vico Tre Regine, 35/B Partita IVA 94093480633</t>
  </si>
  <si>
    <t>Avviso pubblico per l'individuazione, mediante selezione di partner per la co-progettazione e la realizzazione di azioni sperimentali mirate a prevenire e contrastare e arginare la dispersione e il disagio scolastico. Area Est - Munic. 4 e 6</t>
  </si>
  <si>
    <t>n.09 del 25/05/18  pg 477974                                        n.14 del 24/8/18 pg745756</t>
  </si>
  <si>
    <t>Associazione Maestri di Strada onlus, con sede legale in Napoli alla via Saverio Baldacchini, 11 Partita IVA 04460671219</t>
  </si>
  <si>
    <t>Avviso pubblico per l'individuazione, mediante selezione di partner per la co-progettazione e la realizzazione di azioni sperimentali mirate a prevenire e contrastare e arginare la dispersione e il disagio scolastico. Area ovest – Munic. 9 e 10</t>
  </si>
  <si>
    <t>7182550BC1</t>
  </si>
  <si>
    <t>- Associazione Nirvana; -Paideia s.a.s. di Carmen Scotti Belli &amp; C.</t>
  </si>
  <si>
    <t>n.08 del 22/05/18 pg 464250                      n.10 del 02/07/18 pg 603086                        n.15 del 24/8/18 pg603086</t>
  </si>
  <si>
    <t>Coop. Soc. L'Orsa Maggiore, con sede legale in Napoli alla via Pontano, 3 Parita IVA 06925920636</t>
  </si>
  <si>
    <t>Approvazione della convenzione tra Comune di Napoli e Dip.to Studi umanistici dell'Università degli Studi di Napoli Federico II e affidamento allo stesso di un percorso di sviluppo prfessionale per gli operatori dei servizi educativi del Comune di Napoli</t>
  </si>
  <si>
    <t>Z9A2103B8</t>
  </si>
  <si>
    <t>€ 26.000,00 IVA esclusa</t>
  </si>
  <si>
    <t>Dip.to Studi umanistici dell'Università degli Studi di Napoli Federico II, con sede legale in Napoli al Corso Umberto I, 38 Partita IVA 00876220633</t>
  </si>
  <si>
    <t>GIOVANI E PARI OPPORTUNITA'</t>
  </si>
  <si>
    <t>SERVIZI INDISPENSABILI DEI CENTRI ANTIVIOLENZA</t>
  </si>
  <si>
    <t>Z0D216DCFC</t>
  </si>
  <si>
    <t xml:space="preserve">44.120,48 Iva inclusa </t>
  </si>
  <si>
    <t>n. 32 del 3/8/2018      n. 33 del 3/8/2018         n.34 del 3/8/2018</t>
  </si>
  <si>
    <t>Tre affidatari: 1) ATI Associazione Arcidonna Napoli Onlus (mandataria)/Associazione C.O.R.A. Napoli Onlus/Associazione Salute Donna sede legale in Napoli, Piazza Cavour n. 108, C.a.p. 80137 – C.F. 94160840636; 2) ATI Be Free Società Cooperativa Sociale (mandataria)/Xenia Cooperativa Sociale a r.l., con sede in Roma, Viale Glorioso n. 14, C.a.p. 00153 – C.F.09390571009; 3) Società Cooperativa Sociale “Il Quadrifoglio”, con sede in Napoli, Via Diocleziano n. 328, C.a.p. 80124 – C.F. 06127470638.</t>
  </si>
  <si>
    <t>Z22244BDCC</t>
  </si>
  <si>
    <t>190000,00 (CAP. 131100)                  40.000,00 (CAP. 131101)</t>
  </si>
  <si>
    <t>PROGETTO RESTART - ANCI</t>
  </si>
  <si>
    <t>754013081C</t>
  </si>
  <si>
    <t>RENATO SAMPOGNA       ILARIO FRANCO       PATRIZIA DI STEFANO</t>
  </si>
  <si>
    <t>COSVITEC SCARL                   AGRITETTURA 2.0                      L'UOMO E IL LEGNO COOP. SOC.</t>
  </si>
  <si>
    <t>BENESSERE GIOVANI</t>
  </si>
  <si>
    <t>758305354B</t>
  </si>
  <si>
    <t>B69117000020002</t>
  </si>
  <si>
    <t>BARBARA TRUPIANO       FRANCESCA CARBONELLI       TIZIANA LIOTTI</t>
  </si>
  <si>
    <t>Ufficio K s.r.l.                      Dipartimento Scienze sociali "Federico II"                                          Idis -Città della Scienza                            Mad Entertainment  s.r.l                         Orsa Maggiore soc. coop. soc         Ass. Aracne                                          Ass. Erga Omnes                                  Legambiente Parco Letterario Vesuvio                                                Ass. Jolie Rouge                                      Ass. Zenith                                           Ass. Ardea                                    Cosvitec scarl                         Compagnia delle Opere Campania              Consvip Scarl                              Innovaway spa                                 Marea Scarl                                         Ass.  A.I.M.A.</t>
  </si>
  <si>
    <t>SERVIZIO DIRITTO ALL'ISTRUZIONE</t>
  </si>
  <si>
    <t>Affidamento del servizio di stampa, confezionamento e consegna alle scuole primarie cittadine di cedole librarie precompilate per la fornitura dei libri di testo per l'anno scolastico 2017/2018</t>
  </si>
  <si>
    <t>ZEC1F51E5F</t>
  </si>
  <si>
    <t>Procedura negoziata</t>
  </si>
  <si>
    <t>€ 2.459,02 IVA esclusa</t>
  </si>
  <si>
    <t>€ 1.227,87 IVA esclusa</t>
  </si>
  <si>
    <t>€ 1.231,15 IVA esclusa</t>
  </si>
  <si>
    <t>n.11 del 29/1/18      PG/90826</t>
  </si>
  <si>
    <t>Officina Grafica MC s.n.c. di Monteverde Barbara, con sede legale in Macerata alla via Spalato, 72/74 Partita IVA 0176700439</t>
  </si>
  <si>
    <t>affidamento dell'attività di formazione degli operatori all'utilizzo del software di gestione del servizio di refezione scolastica da svolgere nel periodo ottobre dicembre 2017, nonché del'attività di assistenza alle scuole ed agli uffici comunali per l'uilizzo delle diverse funzionalità del medesimo software.</t>
  </si>
  <si>
    <t>Z7B2025EBB</t>
  </si>
  <si>
    <t>€ 24.000,00 IVA esclusa</t>
  </si>
  <si>
    <t xml:space="preserve">n. 6 del 22/01/18 pg/65652 </t>
  </si>
  <si>
    <t>ICCS Informatica s.r.l., con sede legale in Matelica (MC) alla via T. De Luca, 38 Partita IVA 01743840439</t>
  </si>
  <si>
    <t>Affidamento dell'appalto relativo alla fornitura di presidi speciali agli alunni diversamente abili frequentanti le scuole cittadine dell'infanzia, primarie e secondarie di primo grado statali</t>
  </si>
  <si>
    <t>€ 48.076,92 IVA esclusa</t>
  </si>
  <si>
    <t>€ 30.116,00 IVA esclusa</t>
  </si>
  <si>
    <t>€ 17.960,92 IVA esclusa</t>
  </si>
  <si>
    <r>
      <t>Zungri Franco s.r.l., con</t>
    </r>
    <r>
      <rPr>
        <sz val="11"/>
        <rFont val="Times New Roman"/>
        <family val="1"/>
        <charset val="128"/>
      </rPr>
      <t xml:space="preserve"> </t>
    </r>
    <r>
      <rPr>
        <sz val="11"/>
        <color theme="1"/>
        <rFont val="Calibri"/>
        <family val="2"/>
        <scheme val="minor"/>
      </rPr>
      <t>sede</t>
    </r>
    <r>
      <rPr>
        <sz val="11"/>
        <rFont val="Times New Roman"/>
        <family val="1"/>
        <charset val="128"/>
      </rPr>
      <t xml:space="preserve"> </t>
    </r>
    <r>
      <rPr>
        <sz val="11"/>
        <color theme="1"/>
        <rFont val="Calibri"/>
        <family val="2"/>
        <scheme val="minor"/>
      </rPr>
      <t>legale</t>
    </r>
    <r>
      <rPr>
        <sz val="11"/>
        <rFont val="Times New Roman"/>
        <family val="1"/>
        <charset val="128"/>
      </rPr>
      <t xml:space="preserve"> </t>
    </r>
    <r>
      <rPr>
        <sz val="11"/>
        <color theme="1"/>
        <rFont val="Calibri"/>
        <family val="2"/>
        <scheme val="minor"/>
      </rPr>
      <t>in</t>
    </r>
    <r>
      <rPr>
        <sz val="11"/>
        <rFont val="Times New Roman"/>
        <family val="1"/>
        <charset val="128"/>
      </rPr>
      <t xml:space="preserve"> </t>
    </r>
    <r>
      <rPr>
        <sz val="11"/>
        <color theme="1"/>
        <rFont val="Calibri"/>
        <family val="2"/>
        <scheme val="minor"/>
      </rPr>
      <t>Napoli</t>
    </r>
    <r>
      <rPr>
        <sz val="11"/>
        <rFont val="Times New Roman"/>
        <family val="1"/>
        <charset val="128"/>
      </rPr>
      <t xml:space="preserve"> </t>
    </r>
    <r>
      <rPr>
        <sz val="11"/>
        <color theme="1"/>
        <rFont val="Calibri"/>
        <family val="2"/>
        <scheme val="minor"/>
      </rPr>
      <t>alla</t>
    </r>
    <r>
      <rPr>
        <sz val="11"/>
        <rFont val="Times New Roman"/>
        <family val="1"/>
        <charset val="128"/>
      </rPr>
      <t xml:space="preserve"> v</t>
    </r>
    <r>
      <rPr>
        <sz val="11"/>
        <color theme="1"/>
        <rFont val="Calibri"/>
        <family val="2"/>
        <scheme val="minor"/>
      </rPr>
      <t>ia</t>
    </r>
    <r>
      <rPr>
        <sz val="11"/>
        <rFont val="Times New Roman"/>
        <family val="1"/>
        <charset val="128"/>
      </rPr>
      <t xml:space="preserve"> </t>
    </r>
    <r>
      <rPr>
        <sz val="11"/>
        <color theme="1"/>
        <rFont val="Calibri"/>
        <family val="2"/>
        <scheme val="minor"/>
      </rPr>
      <t>Selva</t>
    </r>
    <r>
      <rPr>
        <sz val="11"/>
        <rFont val="Times New Roman"/>
        <family val="1"/>
        <charset val="128"/>
      </rPr>
      <t xml:space="preserve"> </t>
    </r>
    <r>
      <rPr>
        <sz val="11"/>
        <color theme="1"/>
        <rFont val="Calibri"/>
        <family val="2"/>
        <scheme val="minor"/>
      </rPr>
      <t>Cafaro,</t>
    </r>
    <r>
      <rPr>
        <sz val="11"/>
        <rFont val="Times New Roman"/>
        <family val="1"/>
        <charset val="128"/>
      </rPr>
      <t xml:space="preserve"> </t>
    </r>
    <r>
      <rPr>
        <sz val="11"/>
        <color theme="1"/>
        <rFont val="Calibri"/>
        <family val="2"/>
        <scheme val="minor"/>
      </rPr>
      <t>44</t>
    </r>
    <r>
      <rPr>
        <sz val="11"/>
        <rFont val="Times New Roman"/>
        <family val="1"/>
        <charset val="128"/>
      </rPr>
      <t xml:space="preserve"> </t>
    </r>
    <r>
      <rPr>
        <sz val="11"/>
        <color theme="1"/>
        <rFont val="Calibri"/>
        <family val="2"/>
        <scheme val="minor"/>
      </rPr>
      <t>Partita</t>
    </r>
    <r>
      <rPr>
        <sz val="11"/>
        <rFont val="Times New Roman"/>
        <family val="1"/>
        <charset val="128"/>
      </rPr>
      <t xml:space="preserve"> </t>
    </r>
    <r>
      <rPr>
        <sz val="11"/>
        <color theme="1"/>
        <rFont val="Calibri"/>
        <family val="2"/>
        <scheme val="minor"/>
      </rPr>
      <t>IVA</t>
    </r>
    <r>
      <rPr>
        <sz val="11"/>
        <rFont val="Times New Roman"/>
        <family val="1"/>
        <charset val="128"/>
      </rPr>
      <t xml:space="preserve"> 07616020637,</t>
    </r>
  </si>
  <si>
    <t>Indizione di gara mediante ricorso al MEPA del servizio di stampa, imbustamento e consegna alle scuole delle lettere personalizzate recanti i bollettini precompilati per il pagamento delle quote contributive per la refezione scolastica per l'anno 2018</t>
  </si>
  <si>
    <t>ZA32122642</t>
  </si>
  <si>
    <t>€ 24.590,16 IVA esclusa</t>
  </si>
  <si>
    <t>n.25 del 05/04/18 pg320137      n.51 del 08/06/18 pg526809</t>
  </si>
  <si>
    <t>Ultima s.r.l. Con sede legale in Teramo, via della Fonte 16 CF 01971770670</t>
  </si>
  <si>
    <t>Affidamento diretto  del servizio di stampa, imbustamento e consegna alle scuole di circa 30.000 lettere personalizzate recanti i bollettini precompilati per il pagamento delle quote contributive per la refezione scolastica per il mese di Dicembre 2017</t>
  </si>
  <si>
    <t>Z68213B41D</t>
  </si>
  <si>
    <t>€ 2.400,00 IVA esclusa</t>
  </si>
  <si>
    <t>n.15 del 22/2/18 PG/182131</t>
  </si>
  <si>
    <t>Oneclick s.r.l.,  con sede legale in Napoli al vico Monteleone,12 Partita IVA 0746198121</t>
  </si>
  <si>
    <t>indizione di gara mediante procedura aperta per l'affidamento dell'appalto relativo al servizio di controllo e monitoraggio sulla conformità al capitolato speciale d'appalto e sulla qualità del servizio di refezione scolastica erogato negli asili nido, nelle scuole dell'infanzia statali e comunali e nelle scuole primarie e secondarie di primo grado cittadine dalle ditte affidatarie dell'appalto per l'a.s. 2017/2018</t>
  </si>
  <si>
    <t>73335225CC</t>
  </si>
  <si>
    <t>€ 73.200,00 IVA esclusa</t>
  </si>
  <si>
    <t>n. 58 del 12/7/2018 pg/644910</t>
  </si>
  <si>
    <t>IISG s.r.l. Con sede in Cabiate (CO) via Europa 28 CF 10343230156 P.IVA IT 02326220130</t>
  </si>
  <si>
    <r>
      <t>A</t>
    </r>
    <r>
      <rPr>
        <sz val="11"/>
        <rFont val="Calibri"/>
        <family val="2"/>
        <charset val="128"/>
      </rPr>
      <t>vviso pubblico per l'individuazione, mediante selezione, di un partner per la co-progettazione e la realizzazione di interventi sperimentali mirati a migliorare la qualità dell’offerta educativa del Comune di Napoli.</t>
    </r>
  </si>
  <si>
    <t>€ 329.183,00 IVA esclusa</t>
  </si>
  <si>
    <t>approvazione della convenzione tra Comune di Napoli e Direzione Generale dell'Azienda Ospedaliera di Rilievo Nazionale “Santobono Pausilipon” via Croce rossa 8 Napoli  e affidamento alla  stessa del percorso di formazione del personale docente/educatore dei Circoli dell'Infanzia Comunali, avente ad oggetto il primo soccorso pediatrico, concernente la prevenzione di incidenti,  manovre salvavita, rianimazione e primo intervento, al fine di fronteggiare le eventuali emergenze e/o urgenze sanitarie dei bambini frequentanti Circoli dell'Infanzia</t>
  </si>
  <si>
    <t>Renato Sampogna, Raffaela Aprano, Giustino Lucia</t>
  </si>
  <si>
    <t>4101</t>
  </si>
  <si>
    <t>P.R.M. Edifici Scolastici</t>
  </si>
  <si>
    <t xml:space="preserve"> Alfonso Ghezzi</t>
  </si>
  <si>
    <t>6010</t>
  </si>
  <si>
    <t>U.O.A.Programmazione cittadina ex L. 285/97 – Elaborazione, attuazione e monitoraggio di   processi e azioni sperimentali e innovativi in   favore dell'Infanzia e l'adolescenza</t>
  </si>
  <si>
    <t xml:space="preserve"> Renato Sampogna</t>
  </si>
  <si>
    <t>Servizio Politiche per l'infanzia e l'Adolescenza</t>
  </si>
  <si>
    <t>Dott. Barbara Trupiano</t>
  </si>
  <si>
    <t>si -  Piano sociale di Zona</t>
  </si>
  <si>
    <t>Affidamento diretto, ai sensi dell'art.36 comma 2, lettera a) del D. Lgs. 50/2016, della fornitura e installazione blocco magnetico e modifica del cablaggio della porta per l'apertura da videocitofono e/o da selettore esterno a chiave presso la struttura Centro di Aggregazione Palazzetto Urban - Calata Trinità delle Monache 1 - CIG Z0422C1065</t>
  </si>
  <si>
    <t>Z0422C1065</t>
  </si>
  <si>
    <t>1.050,00  oltre IVA al 22%</t>
  </si>
  <si>
    <t xml:space="preserve">Ditta FOMA Service srl con sede in Casavatore alla via Meucci 33/35    P.I. 04683211215                         </t>
  </si>
  <si>
    <t xml:space="preserve">Affidamento diretto, ai sensi dell’art.36 comma 2 lettera a) del D.Lgs. 50 del 18 aprile 2016, alla TERMINAL NAPOLI S.P.A. P.IVA - 07451020635 per € 5.240,00 al netto dell’iva ed € 6.152,80 IVA inclusa – CIG: Z5C22DA38E
</t>
  </si>
  <si>
    <t>Z5C22DA38E</t>
  </si>
  <si>
    <t>6.152,80 IVA inclusa</t>
  </si>
  <si>
    <t>TERMINAL NAPOLI S.P.A. P.IVA - 07451020635</t>
  </si>
  <si>
    <t>Affidamento diretto, ai sensi dell’art.36 comma 2 lettera a) del D.Lgs. 50 del 18 aprile 2016, alla Associazione Culturale Arteteca - Via Tufarelli 78 -  80046 San Giorgio a Cremano (NA) CF 95045590635 - P.IVA 05010951217 – Supporto alle azioni socio educative per minori realizzate nell’ambito del Servizio Laboratori di educativa Territoriale – Linea di azione Abitare la Strada – street art</t>
  </si>
  <si>
    <t xml:space="preserve"> Z6D2309828</t>
  </si>
  <si>
    <t>Ettore Grimaldi</t>
  </si>
  <si>
    <t>ZEA23A3E50</t>
  </si>
  <si>
    <t>€ 4.951,39  IVA inclusa</t>
  </si>
  <si>
    <t>n.237 del 17/08/2018</t>
  </si>
  <si>
    <t>n. 1375 del 29/06/2018</t>
  </si>
  <si>
    <t>Del Bo Servizi spa con sede legale a Milano via E. Ponti, 49 Partita IVA 06271420637</t>
  </si>
  <si>
    <t>Amalia Colucci</t>
  </si>
  <si>
    <t>Affidamento alla Cooperativa Sociale Pandora delle attività di cui all'avviso pubblico per la co-progettazione per la realizzazione delle “Attività socio-educative e laboratoriali in collaborazione con il Centro Polifunzionale S. Francesco d'Assisi a Marechiaro rivolte a ragazzi e adolescenti della città di Napoli per l'annualità 2017/2018- Soggiorni estivi per 5 moduli settimanali” CIG 74911368FB</t>
  </si>
  <si>
    <t xml:space="preserve"> 74911368FB</t>
  </si>
  <si>
    <t>Avviso pubblico- coprogettazione</t>
  </si>
  <si>
    <t>€ 63.840,00  IVA inclusa</t>
  </si>
  <si>
    <t>€ 63.840,00 inclusa</t>
  </si>
  <si>
    <t xml:space="preserve"> Società Cooperativa Sociale Pandora con sede legale in via G. Mameli, n.58 Caivano (NA) P.I. 06321311216</t>
  </si>
  <si>
    <t>Affidamento mediante ordine diretto  d'acquisto attraverso il MEPA alla Ditta Professione Ufficio di Passaro Vincenzo impresa individuale per la fornitura e posa in opera tende ignifughe per gli uffici della sede centrale del servizio Politiche per l'Infanzia e l'adolescenza e per il Centro Polifunzionale San Francesco d'Assisi. Importo di € 6.140,00 oltre IVA ed € 7.490,80 IVA inclusa. CIG Z6A245E0CB</t>
  </si>
  <si>
    <t>Z6A245E0CB</t>
  </si>
  <si>
    <t>affidamento diretto - MEPA -art. 36 comma 2 lettera a) del D. Lgs. 50/2016</t>
  </si>
  <si>
    <t>€ 7.490,80 IVA inclusa</t>
  </si>
  <si>
    <t>Ditta Professione Ufficio di Passaro Vincenzo, impresa individuale con sede in Portici (NA) via Libertà IV traversa a sx 10 P.I. 07907091214</t>
  </si>
  <si>
    <t>Determinazione a contrarre ai sensi dell'art.32 co.2 del Dlgs 50/2016 e art.192 del Dlgs 267/2000 Affidamento diretto- ai sensi dell'art.36 comma 2 lett.a del Dlgs 50/2016 – delle operazioni di completamento della fornitura e installazione di infissi presso la sede di Vico S.Margherita a Fonseca n.19 nonché presso il Centro Polifunzionale San Francesco d'Assisi CIG ZF6245E240</t>
  </si>
  <si>
    <t>ZF6245E240</t>
  </si>
  <si>
    <t>€ 22.759,10 IVA inclusa</t>
  </si>
  <si>
    <t>Cosenza Sistemi srl con sede legale in via san Gennaro Vesuviano (NA) via Ferrovia, 87 P.I. 07427601211</t>
  </si>
  <si>
    <t>€ 40.000,00 esente IVA</t>
  </si>
  <si>
    <t>Associazione Culturale Arteteca - Via Tufarelli 78 -  80046 San Giorgio a Cremano (NA) CF 95045590635 - P.IVA 05010951217</t>
  </si>
  <si>
    <t xml:space="preserve">Barbara Trupiano                Moroni Luca                         Stefania Coppola              </t>
  </si>
  <si>
    <t xml:space="preserve"> 19/04/2018</t>
  </si>
  <si>
    <t xml:space="preserve"> 09/07/2018</t>
  </si>
  <si>
    <t xml:space="preserve">  € 469.130,05</t>
  </si>
  <si>
    <t xml:space="preserve"> € 469.130,05</t>
  </si>
  <si>
    <t xml:space="preserve"> € 2.950,00</t>
  </si>
  <si>
    <t>Parziale: n.20 del 23/3/201 - Ulteriore parziale n. 31 dell'8/6/2018</t>
  </si>
  <si>
    <t>Giovanni Varriale s.r.l. Via S. Anna dei Lombardi 29/30 P.I. 07579060638</t>
  </si>
  <si>
    <t>No (122203 ART. 1)</t>
  </si>
  <si>
    <r>
      <t xml:space="preserve">GESCO CONSORZIO DI COOPERATIVE SOCIALI </t>
    </r>
    <r>
      <rPr>
        <sz val="11"/>
        <color theme="1"/>
        <rFont val="TimesNewRomanPSMT"/>
      </rPr>
      <t>viale S.Maria del Pianto 61 C.F. 06317480637</t>
    </r>
  </si>
  <si>
    <t>No (200800 ART. 7)</t>
  </si>
  <si>
    <t>No (200800 ART. 6)</t>
  </si>
  <si>
    <t>SI/F.N.P.S. 2017 (Cap. 101369 art. 4)</t>
  </si>
  <si>
    <t>SI/F.N.P.S. 2017 (Cap. 101369 art. 3)</t>
  </si>
  <si>
    <t>SI/Contratti di servizi – Napoli Servizi – Cap. 129815 art. 1 ed art. 7</t>
  </si>
  <si>
    <t>342 DEL 04/09/18</t>
  </si>
  <si>
    <t>NO/Cap. 102846</t>
  </si>
  <si>
    <t>NO/Cap 200800 art. 4</t>
  </si>
  <si>
    <r>
      <rPr>
        <sz val="10"/>
        <color rgb="FF000000"/>
        <rFont val="Verdana11"/>
      </rPr>
      <t xml:space="preserve">Affidamento diretto, ai sensi dell’art.36 comma 2 lettera a) del D.Lgs. 50/2016 per l'espletamento della manutenzione relativa all'impianto elevatore ubicato presso l' ex Ospedale Militare sito in via Trinità delle Monache n.1 – Napoli CIG
</t>
    </r>
    <r>
      <rPr>
        <sz val="10"/>
        <color rgb="FF000000"/>
        <rFont val="Verdana"/>
        <family val="2"/>
      </rPr>
      <t>ZEA23A3E50</t>
    </r>
  </si>
  <si>
    <t xml:space="preserve"> 12/9/2017 </t>
  </si>
  <si>
    <t xml:space="preserve"> 4/7/2017</t>
  </si>
  <si>
    <t xml:space="preserve"> 14/7/2017</t>
  </si>
  <si>
    <t xml:space="preserve"> 8/8/2017</t>
  </si>
  <si>
    <t>27/6/2018</t>
  </si>
  <si>
    <t xml:space="preserve"> 18/05/2018</t>
  </si>
  <si>
    <t>GIUSEPPE IMPERATORE    ALBA CARNEVALE  ROSARIO ESPOSITO</t>
  </si>
  <si>
    <t xml:space="preserve"> € 1.811309,76 (2017) - € 1.811309,76 (2018) -                          € 1.811309,76 (2019)</t>
  </si>
  <si>
    <t xml:space="preserve"> Stefano Matto</t>
  </si>
  <si>
    <t xml:space="preserve"> Barbara Trupiano</t>
  </si>
  <si>
    <t>Giuseppe Imperatore</t>
  </si>
  <si>
    <t>Giovanni Paonessa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</si>
</sst>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quot;€&quot;\ #,##0.00;[Red]&quot;€&quot;\ #,##0.00"/>
    <numFmt numFmtId="165" formatCode="0;[Red]0"/>
    <numFmt numFmtId="166" formatCode="d/m/yy;@"/>
    <numFmt numFmtId="167" formatCode="[$-410]General"/>
    <numFmt numFmtId="168" formatCode="&quot;€ &quot;#,##0.00;[Red]&quot;€ &quot;#,##0.00"/>
    <numFmt numFmtId="169" formatCode="[$€-410]&quot; &quot;#,##0.00;[Red]&quot;-&quot;[$€-410]&quot; &quot;#,##0.00"/>
    <numFmt numFmtId="170" formatCode="&quot;€&quot;\ #,##0.00"/>
    <numFmt numFmtId="171" formatCode="dd/mm/yy;@"/>
    <numFmt numFmtId="172" formatCode="dd/mm/yy"/>
    <numFmt numFmtId="173" formatCode="[$-410]dd/mm/yyyy"/>
    <numFmt numFmtId="174" formatCode="[$-410]d/m/yy&quot; &quot;hh&quot;.&quot;mm"/>
    <numFmt numFmtId="175" formatCode="&quot;€ &quot;#,##0.00"/>
    <numFmt numFmtId="182" formatCode="[$-410]dd/mm/yy"/>
  </numFmts>
  <fonts count="28">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rgb="FF000000"/>
      <name val="Calibri"/>
      <family val="2"/>
    </font>
    <font>
      <sz val="11"/>
      <color rgb="FF000000"/>
      <name val="Calibri"/>
      <family val="2"/>
      <charset val="1"/>
    </font>
    <font>
      <sz val="11"/>
      <color theme="1"/>
      <name val="Arial"/>
      <family val="2"/>
    </font>
    <font>
      <b/>
      <i/>
      <sz val="16"/>
      <color theme="1"/>
      <name val="Arial"/>
      <family val="2"/>
    </font>
    <font>
      <b/>
      <i/>
      <u/>
      <sz val="11"/>
      <color theme="1"/>
      <name val="Arial"/>
      <family val="2"/>
    </font>
    <font>
      <sz val="11"/>
      <color rgb="FF000000"/>
      <name val="Calibri1"/>
    </font>
    <font>
      <sz val="11"/>
      <color theme="1"/>
      <name val="TimesNewRomanPSMT"/>
    </font>
    <font>
      <sz val="11"/>
      <name val="Calibri"/>
      <family val="2"/>
    </font>
    <font>
      <sz val="11"/>
      <name val="Calibri"/>
      <family val="2"/>
      <scheme val="minor"/>
    </font>
    <font>
      <sz val="11"/>
      <name val="Calibri"/>
      <family val="2"/>
      <charset val="1"/>
    </font>
    <font>
      <sz val="12"/>
      <color theme="1"/>
      <name val="Calibri"/>
      <family val="2"/>
      <scheme val="minor"/>
    </font>
    <font>
      <sz val="11"/>
      <name val="Times New Roman"/>
      <family val="1"/>
      <charset val="128"/>
    </font>
    <font>
      <sz val="11"/>
      <name val="Calibri"/>
      <family val="2"/>
      <charset val="128"/>
    </font>
    <font>
      <sz val="11"/>
      <color indexed="8"/>
      <name val="Calibri"/>
      <family val="2"/>
      <charset val="1"/>
    </font>
    <font>
      <sz val="11"/>
      <color indexed="8"/>
      <name val="Calibri"/>
      <family val="2"/>
    </font>
    <font>
      <b/>
      <sz val="8"/>
      <color theme="1"/>
      <name val="Calibri"/>
      <family val="2"/>
      <scheme val="minor"/>
    </font>
    <font>
      <sz val="10"/>
      <color rgb="FF000000"/>
      <name val="Verdana"/>
      <family val="2"/>
    </font>
    <font>
      <sz val="10"/>
      <color rgb="FF000000"/>
      <name val="Verdana11"/>
    </font>
    <font>
      <sz val="11"/>
      <color rgb="FF000000"/>
      <name val="Arial1"/>
    </font>
    <font>
      <b/>
      <i/>
      <sz val="16"/>
      <color rgb="FF000000"/>
      <name val="Arial1"/>
    </font>
    <font>
      <b/>
      <i/>
      <u/>
      <sz val="11"/>
      <color rgb="FF000000"/>
      <name val="Arial1"/>
    </font>
    <font>
      <sz val="12"/>
      <color rgb="FF000000"/>
      <name val="Calibri"/>
      <family val="2"/>
    </font>
    <font>
      <sz val="8"/>
      <color rgb="FF000000"/>
      <name val="Calibri"/>
      <family val="2"/>
    </font>
    <font>
      <sz val="11"/>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rgb="FFFFFFFF"/>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style="thin">
        <color rgb="FF000000"/>
      </right>
      <top style="thin">
        <color rgb="FF000000"/>
      </top>
      <bottom style="thin">
        <color rgb="FF000000"/>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s>
  <cellStyleXfs count="16">
    <xf numFmtId="0" fontId="0" fillId="0" borderId="0"/>
    <xf numFmtId="167" fontId="4" fillId="0" borderId="0"/>
    <xf numFmtId="0" fontId="5" fillId="0" borderId="0"/>
    <xf numFmtId="0" fontId="6" fillId="0" borderId="0"/>
    <xf numFmtId="0" fontId="7" fillId="0" borderId="0">
      <alignment horizontal="center"/>
    </xf>
    <xf numFmtId="0" fontId="7" fillId="0" borderId="0">
      <alignment horizontal="center" textRotation="90"/>
    </xf>
    <xf numFmtId="0" fontId="8" fillId="0" borderId="0"/>
    <xf numFmtId="169" fontId="8" fillId="0" borderId="0"/>
    <xf numFmtId="0" fontId="17" fillId="0" borderId="0"/>
    <xf numFmtId="0" fontId="18" fillId="0" borderId="0"/>
    <xf numFmtId="0" fontId="22" fillId="0" borderId="0"/>
    <xf numFmtId="167" fontId="4" fillId="0" borderId="0"/>
    <xf numFmtId="0" fontId="23" fillId="0" borderId="0">
      <alignment horizontal="center"/>
    </xf>
    <xf numFmtId="0" fontId="23" fillId="0" borderId="0">
      <alignment horizontal="center" textRotation="90"/>
    </xf>
    <xf numFmtId="0" fontId="24" fillId="0" borderId="0"/>
    <xf numFmtId="169" fontId="24" fillId="0" borderId="0"/>
  </cellStyleXfs>
  <cellXfs count="146">
    <xf numFmtId="0" fontId="0" fillId="0" borderId="0" xfId="0"/>
    <xf numFmtId="0" fontId="0" fillId="0" borderId="0" xfId="0" applyAlignment="1">
      <alignment horizontal="center"/>
    </xf>
    <xf numFmtId="0" fontId="1" fillId="0" borderId="0" xfId="0" applyFont="1" applyAlignment="1">
      <alignment horizontal="center" vertical="center"/>
    </xf>
    <xf numFmtId="0" fontId="0" fillId="0" borderId="0" xfId="0" applyAlignment="1">
      <alignment vertical="center"/>
    </xf>
    <xf numFmtId="0" fontId="0" fillId="0" borderId="0" xfId="0" applyAlignment="1">
      <alignment wrapText="1"/>
    </xf>
    <xf numFmtId="0" fontId="2" fillId="0" borderId="1" xfId="0" applyFont="1" applyBorder="1" applyAlignment="1">
      <alignment horizontal="center" vertical="center" wrapText="1"/>
    </xf>
    <xf numFmtId="165" fontId="1" fillId="0" borderId="1" xfId="0" applyNumberFormat="1" applyFont="1" applyBorder="1" applyAlignment="1">
      <alignment horizontal="center" vertical="center"/>
    </xf>
    <xf numFmtId="0" fontId="0" fillId="0" borderId="1" xfId="0" applyBorder="1" applyAlignment="1">
      <alignment horizontal="center" vertical="center"/>
    </xf>
    <xf numFmtId="165"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xf>
    <xf numFmtId="0" fontId="1" fillId="0" borderId="1" xfId="0" applyFont="1" applyBorder="1" applyAlignment="1">
      <alignment horizontal="center"/>
    </xf>
    <xf numFmtId="0" fontId="2" fillId="0"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4" fillId="0" borderId="4" xfId="1" applyNumberFormat="1" applyBorder="1" applyAlignment="1">
      <alignment horizontal="center" vertical="center" wrapText="1"/>
    </xf>
    <xf numFmtId="49" fontId="4" fillId="0" borderId="4" xfId="1" applyNumberFormat="1" applyFill="1" applyBorder="1" applyAlignment="1">
      <alignment horizontal="center" vertical="center" wrapText="1"/>
    </xf>
    <xf numFmtId="49" fontId="4" fillId="0" borderId="4" xfId="1" applyNumberFormat="1" applyFill="1" applyBorder="1" applyAlignment="1">
      <alignment horizontal="center" vertical="center"/>
    </xf>
    <xf numFmtId="49" fontId="5" fillId="0" borderId="5" xfId="2" applyNumberFormat="1" applyFont="1" applyBorder="1" applyAlignment="1">
      <alignment horizontal="center" vertical="center" wrapText="1" shrinkToFit="1"/>
    </xf>
    <xf numFmtId="167" fontId="4" fillId="0" borderId="4" xfId="1" applyFont="1" applyFill="1" applyBorder="1" applyAlignment="1">
      <alignment horizontal="justify" vertical="center" wrapText="1"/>
    </xf>
    <xf numFmtId="168" fontId="4" fillId="0" borderId="4" xfId="1" applyNumberFormat="1" applyFont="1" applyFill="1" applyBorder="1" applyAlignment="1" applyProtection="1">
      <alignment horizontal="center" vertical="center"/>
    </xf>
    <xf numFmtId="49" fontId="4" fillId="0" borderId="4" xfId="1" applyNumberFormat="1" applyFont="1" applyFill="1" applyBorder="1" applyAlignment="1" applyProtection="1">
      <alignment horizontal="center" vertical="center" wrapText="1"/>
    </xf>
    <xf numFmtId="166" fontId="4" fillId="0" borderId="4" xfId="1" applyNumberFormat="1" applyFont="1" applyFill="1" applyBorder="1" applyAlignment="1" applyProtection="1">
      <alignment horizontal="center" vertical="center"/>
    </xf>
    <xf numFmtId="167" fontId="4" fillId="0" borderId="4" xfId="1" applyFont="1" applyFill="1" applyBorder="1" applyAlignment="1" applyProtection="1">
      <alignment horizontal="center" wrapText="1"/>
    </xf>
    <xf numFmtId="49" fontId="0" fillId="0" borderId="5" xfId="0" applyNumberFormat="1" applyFont="1" applyBorder="1" applyAlignment="1">
      <alignment horizontal="center" vertical="center" wrapText="1" shrinkToFit="1"/>
    </xf>
    <xf numFmtId="166" fontId="4" fillId="0" borderId="4" xfId="1" applyNumberFormat="1" applyFont="1" applyFill="1" applyBorder="1" applyAlignment="1" applyProtection="1">
      <alignment horizontal="center" vertical="center" wrapText="1"/>
    </xf>
    <xf numFmtId="168" fontId="4" fillId="0" borderId="4" xfId="1" applyNumberFormat="1" applyBorder="1" applyAlignment="1">
      <alignment horizontal="center" vertical="center"/>
    </xf>
    <xf numFmtId="167" fontId="4" fillId="0" borderId="4" xfId="1" applyBorder="1" applyAlignment="1">
      <alignment horizontal="center" vertical="center"/>
    </xf>
    <xf numFmtId="167" fontId="4" fillId="0" borderId="4" xfId="1" applyBorder="1" applyAlignment="1">
      <alignment horizontal="center"/>
    </xf>
    <xf numFmtId="49" fontId="4" fillId="0" borderId="4" xfId="1" applyNumberFormat="1" applyBorder="1" applyAlignment="1">
      <alignment horizontal="center" vertical="center"/>
    </xf>
    <xf numFmtId="165" fontId="4" fillId="0" borderId="4" xfId="1" applyNumberFormat="1" applyBorder="1" applyAlignment="1">
      <alignment horizontal="center" vertical="center"/>
    </xf>
    <xf numFmtId="168" fontId="4" fillId="0" borderId="4" xfId="1" applyNumberFormat="1" applyBorder="1" applyAlignment="1">
      <alignment horizontal="center" vertical="center"/>
    </xf>
    <xf numFmtId="167" fontId="4" fillId="0" borderId="4" xfId="1" applyBorder="1" applyAlignment="1">
      <alignment horizontal="center" vertical="center"/>
    </xf>
    <xf numFmtId="49" fontId="4" fillId="0" borderId="4" xfId="1" applyNumberFormat="1" applyBorder="1" applyAlignment="1">
      <alignment horizontal="center" vertical="center" wrapText="1"/>
    </xf>
    <xf numFmtId="166" fontId="4" fillId="0" borderId="4" xfId="1" applyNumberFormat="1" applyBorder="1" applyAlignment="1">
      <alignment horizontal="center" vertical="center"/>
    </xf>
    <xf numFmtId="167" fontId="9" fillId="0" borderId="4" xfId="1" applyFont="1" applyFill="1" applyBorder="1" applyAlignment="1">
      <alignment horizontal="justify" vertical="center" wrapText="1"/>
    </xf>
    <xf numFmtId="49" fontId="11" fillId="0" borderId="5" xfId="0" applyNumberFormat="1" applyFont="1" applyBorder="1" applyAlignment="1">
      <alignment horizontal="center" vertical="center" wrapText="1"/>
    </xf>
    <xf numFmtId="0" fontId="12" fillId="0" borderId="5" xfId="0" applyFont="1" applyBorder="1" applyAlignment="1">
      <alignment horizontal="center" vertical="center" wrapText="1"/>
    </xf>
    <xf numFmtId="49" fontId="0" fillId="0" borderId="5"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170" fontId="11" fillId="0" borderId="5" xfId="0" applyNumberFormat="1" applyFont="1" applyBorder="1" applyAlignment="1">
      <alignment horizontal="center" vertical="center" wrapText="1"/>
    </xf>
    <xf numFmtId="170" fontId="12" fillId="0" borderId="5" xfId="0" applyNumberFormat="1" applyFont="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Font="1" applyBorder="1" applyAlignment="1">
      <alignment horizontal="center" vertical="center" wrapText="1" shrinkToFit="1"/>
    </xf>
    <xf numFmtId="164" fontId="12" fillId="3" borderId="1" xfId="0" applyNumberFormat="1" applyFont="1" applyFill="1" applyBorder="1" applyAlignment="1">
      <alignment horizontal="center" vertical="center" wrapText="1"/>
    </xf>
    <xf numFmtId="164"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4" fontId="0" fillId="0" borderId="1" xfId="0" applyNumberFormat="1" applyBorder="1" applyAlignment="1">
      <alignment horizontal="center" vertical="center" wrapText="1"/>
    </xf>
    <xf numFmtId="14" fontId="12" fillId="3"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170" fontId="0" fillId="0" borderId="1" xfId="0" applyNumberFormat="1" applyBorder="1" applyAlignment="1">
      <alignment horizontal="center" vertical="center"/>
    </xf>
    <xf numFmtId="166" fontId="0" fillId="3" borderId="5" xfId="0" applyNumberFormat="1" applyFont="1" applyFill="1" applyBorder="1" applyAlignment="1">
      <alignment horizontal="center" vertical="center" wrapText="1"/>
    </xf>
    <xf numFmtId="49" fontId="11" fillId="3" borderId="5" xfId="0" applyNumberFormat="1" applyFont="1" applyFill="1" applyBorder="1" applyAlignment="1">
      <alignment horizontal="center" vertical="center" wrapText="1"/>
    </xf>
    <xf numFmtId="14" fontId="0" fillId="3" borderId="5" xfId="0" applyNumberFormat="1" applyFont="1" applyFill="1" applyBorder="1" applyAlignment="1">
      <alignment horizontal="center" vertical="center"/>
    </xf>
    <xf numFmtId="165" fontId="0" fillId="3" borderId="1" xfId="0" applyNumberFormat="1" applyFill="1" applyBorder="1" applyAlignment="1">
      <alignment horizontal="center" vertical="center" wrapText="1"/>
    </xf>
    <xf numFmtId="164" fontId="0" fillId="3" borderId="1" xfId="0" applyNumberFormat="1" applyFill="1" applyBorder="1" applyAlignment="1">
      <alignment horizontal="center" vertical="center" wrapText="1"/>
    </xf>
    <xf numFmtId="0" fontId="0" fillId="0" borderId="1" xfId="0" applyBorder="1" applyAlignment="1">
      <alignment horizontal="center" wrapText="1"/>
    </xf>
    <xf numFmtId="49" fontId="0" fillId="0" borderId="1" xfId="0" applyNumberFormat="1" applyFont="1" applyBorder="1" applyAlignment="1">
      <alignment horizontal="center" vertical="center" wrapText="1"/>
    </xf>
    <xf numFmtId="0" fontId="12"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49" fontId="0" fillId="3" borderId="1" xfId="0" applyNumberFormat="1" applyFont="1" applyFill="1" applyBorder="1" applyAlignment="1">
      <alignment horizontal="center" vertical="center" wrapText="1"/>
    </xf>
    <xf numFmtId="164" fontId="12" fillId="0" borderId="1" xfId="0" applyNumberFormat="1" applyFont="1" applyBorder="1" applyAlignment="1">
      <alignment horizontal="center" vertical="center" wrapText="1"/>
    </xf>
    <xf numFmtId="166" fontId="0" fillId="3" borderId="1" xfId="0" applyNumberForma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66" fontId="12" fillId="3" borderId="1" xfId="0" applyNumberFormat="1" applyFont="1" applyFill="1" applyBorder="1" applyAlignment="1">
      <alignment horizontal="center" vertical="center" wrapText="1"/>
    </xf>
    <xf numFmtId="49" fontId="0" fillId="0" borderId="6" xfId="0" applyNumberFormat="1" applyFont="1" applyBorder="1" applyAlignment="1">
      <alignment horizontal="center" vertical="center" wrapText="1"/>
    </xf>
    <xf numFmtId="49" fontId="0" fillId="0" borderId="6" xfId="0" applyNumberFormat="1" applyFont="1" applyBorder="1" applyAlignment="1">
      <alignment horizontal="center" vertical="center"/>
    </xf>
    <xf numFmtId="165" fontId="0" fillId="0" borderId="6" xfId="0" applyNumberFormat="1" applyBorder="1" applyAlignment="1">
      <alignment horizontal="center" vertical="center"/>
    </xf>
    <xf numFmtId="49" fontId="0" fillId="0" borderId="6" xfId="0" applyNumberFormat="1" applyBorder="1" applyAlignment="1">
      <alignment horizontal="center" vertical="center"/>
    </xf>
    <xf numFmtId="168" fontId="0" fillId="0" borderId="6" xfId="0" applyNumberFormat="1" applyBorder="1" applyAlignment="1">
      <alignment horizontal="center" vertical="center"/>
    </xf>
    <xf numFmtId="0" fontId="0" fillId="0" borderId="6" xfId="0" applyFont="1" applyBorder="1" applyAlignment="1">
      <alignment horizontal="center" vertical="center"/>
    </xf>
    <xf numFmtId="0" fontId="0" fillId="0" borderId="0" xfId="0" applyFont="1" applyAlignment="1">
      <alignment horizontal="center"/>
    </xf>
    <xf numFmtId="0" fontId="0" fillId="0" borderId="6" xfId="0" applyBorder="1" applyAlignment="1">
      <alignment horizontal="center"/>
    </xf>
    <xf numFmtId="172" fontId="0" fillId="0" borderId="6" xfId="0" applyNumberFormat="1" applyBorder="1" applyAlignment="1">
      <alignment horizontal="center"/>
    </xf>
    <xf numFmtId="165" fontId="0" fillId="0" borderId="6" xfId="0" applyNumberFormat="1" applyBorder="1" applyAlignment="1">
      <alignment horizontal="center" vertical="center" wrapText="1"/>
    </xf>
    <xf numFmtId="168" fontId="0" fillId="0" borderId="6" xfId="0" applyNumberFormat="1" applyFont="1" applyBorder="1" applyAlignment="1">
      <alignment horizontal="center" vertical="center" wrapText="1"/>
    </xf>
    <xf numFmtId="166" fontId="0" fillId="0" borderId="6" xfId="0" applyNumberFormat="1" applyBorder="1" applyAlignment="1">
      <alignment horizontal="center" vertical="center"/>
    </xf>
    <xf numFmtId="166" fontId="0" fillId="0" borderId="6" xfId="0" applyNumberFormat="1" applyFill="1" applyBorder="1" applyAlignment="1">
      <alignment horizontal="center" vertical="center"/>
    </xf>
    <xf numFmtId="0" fontId="0" fillId="0" borderId="6" xfId="0" applyFont="1" applyFill="1" applyBorder="1" applyAlignment="1">
      <alignment horizontal="center" vertical="center" wrapText="1"/>
    </xf>
    <xf numFmtId="0" fontId="0" fillId="0" borderId="0" xfId="0"/>
    <xf numFmtId="49" fontId="0" fillId="0" borderId="1" xfId="0" applyNumberFormat="1" applyBorder="1" applyAlignment="1">
      <alignment horizontal="center" vertical="center" wrapText="1"/>
    </xf>
    <xf numFmtId="165" fontId="0" fillId="0" borderId="1" xfId="0" applyNumberFormat="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6" xfId="0" applyFont="1" applyFill="1" applyBorder="1" applyAlignment="1">
      <alignment horizontal="center" wrapText="1"/>
    </xf>
    <xf numFmtId="166" fontId="13" fillId="0" borderId="6" xfId="0" applyNumberFormat="1" applyFont="1" applyFill="1" applyBorder="1" applyAlignment="1">
      <alignment horizontal="center" vertical="center"/>
    </xf>
    <xf numFmtId="172" fontId="0" fillId="0" borderId="6" xfId="0" applyNumberFormat="1" applyBorder="1" applyAlignment="1">
      <alignment horizontal="center" vertical="center"/>
    </xf>
    <xf numFmtId="168" fontId="0" fillId="0" borderId="7" xfId="0" applyNumberFormat="1" applyBorder="1" applyAlignment="1">
      <alignment horizontal="center" vertical="center"/>
    </xf>
    <xf numFmtId="0" fontId="0" fillId="0" borderId="7" xfId="0" applyBorder="1" applyAlignment="1">
      <alignment horizontal="center" vertical="center"/>
    </xf>
    <xf numFmtId="172" fontId="0" fillId="0" borderId="7" xfId="0" applyNumberFormat="1" applyBorder="1" applyAlignment="1">
      <alignment horizontal="center" vertical="center"/>
    </xf>
    <xf numFmtId="49" fontId="4" fillId="0" borderId="1" xfId="1" applyNumberFormat="1" applyBorder="1" applyAlignment="1">
      <alignment horizontal="center" vertical="center" wrapText="1"/>
    </xf>
    <xf numFmtId="49" fontId="17" fillId="0" borderId="8" xfId="8" applyNumberFormat="1" applyFont="1" applyFill="1" applyBorder="1" applyAlignment="1">
      <alignment horizontal="center" vertical="center" wrapText="1"/>
    </xf>
    <xf numFmtId="49" fontId="0" fillId="0" borderId="4" xfId="0" applyNumberFormat="1" applyBorder="1" applyAlignment="1">
      <alignment horizontal="center" vertical="center" wrapText="1"/>
    </xf>
    <xf numFmtId="165" fontId="19" fillId="3" borderId="4" xfId="0" applyNumberFormat="1" applyFont="1" applyFill="1" applyBorder="1" applyAlignment="1">
      <alignment horizontal="center" vertical="center" wrapText="1"/>
    </xf>
    <xf numFmtId="49" fontId="0" fillId="0" borderId="9" xfId="0" applyNumberFormat="1" applyBorder="1" applyAlignment="1">
      <alignment horizontal="center" vertical="center" wrapText="1"/>
    </xf>
    <xf numFmtId="0" fontId="3" fillId="0" borderId="0" xfId="0" applyFont="1" applyAlignment="1">
      <alignment horizontal="left" vertical="center"/>
    </xf>
    <xf numFmtId="0" fontId="0" fillId="0" borderId="0" xfId="0" applyAlignment="1">
      <alignment horizontal="left"/>
    </xf>
    <xf numFmtId="0" fontId="0" fillId="0" borderId="2" xfId="0" applyBorder="1" applyAlignment="1">
      <alignment horizontal="left"/>
    </xf>
    <xf numFmtId="0" fontId="0" fillId="0" borderId="5" xfId="0" applyFont="1" applyFill="1" applyBorder="1" applyAlignment="1">
      <alignment horizontal="center" vertical="center" wrapText="1"/>
    </xf>
    <xf numFmtId="0" fontId="0" fillId="0" borderId="6" xfId="0" applyFont="1" applyBorder="1" applyAlignment="1">
      <alignment horizontal="center" vertical="center" wrapText="1"/>
    </xf>
    <xf numFmtId="170" fontId="4" fillId="4" borderId="4" xfId="1" applyNumberFormat="1" applyFont="1" applyFill="1" applyBorder="1" applyAlignment="1">
      <alignment horizontal="center" vertical="center" wrapText="1"/>
    </xf>
    <xf numFmtId="49" fontId="20" fillId="4" borderId="4" xfId="1" applyNumberFormat="1" applyFont="1" applyFill="1" applyBorder="1" applyAlignment="1">
      <alignment horizontal="center" vertical="center" wrapText="1"/>
    </xf>
    <xf numFmtId="0" fontId="12" fillId="0" borderId="5" xfId="0" applyFont="1" applyFill="1" applyBorder="1" applyAlignment="1">
      <alignment horizontal="center" vertical="center"/>
    </xf>
    <xf numFmtId="166" fontId="0" fillId="0" borderId="1" xfId="0" applyNumberFormat="1" applyFill="1" applyBorder="1" applyAlignment="1">
      <alignment horizontal="center" vertical="center" wrapText="1"/>
    </xf>
    <xf numFmtId="0" fontId="12" fillId="0" borderId="5" xfId="0" applyFont="1" applyFill="1" applyBorder="1" applyAlignment="1">
      <alignment horizontal="center" vertical="center" wrapText="1"/>
    </xf>
    <xf numFmtId="166" fontId="12" fillId="0" borderId="1" xfId="0" applyNumberFormat="1" applyFont="1" applyFill="1" applyBorder="1" applyAlignment="1">
      <alignment horizontal="center" vertical="center" wrapText="1"/>
    </xf>
    <xf numFmtId="167" fontId="4" fillId="0" borderId="4" xfId="1" applyBorder="1" applyAlignment="1">
      <alignment horizontal="center" wrapText="1"/>
    </xf>
    <xf numFmtId="182" fontId="4" fillId="0" borderId="4" xfId="1" applyNumberFormat="1" applyBorder="1" applyAlignment="1">
      <alignment horizontal="center"/>
    </xf>
    <xf numFmtId="167" fontId="4" fillId="0" borderId="4" xfId="1" applyBorder="1" applyAlignment="1">
      <alignment horizontal="center" vertical="center" wrapText="1"/>
    </xf>
    <xf numFmtId="167" fontId="4" fillId="4" borderId="4" xfId="1" applyFont="1" applyFill="1" applyBorder="1" applyAlignment="1">
      <alignment horizontal="center" vertical="center" wrapText="1"/>
    </xf>
    <xf numFmtId="0" fontId="0" fillId="0" borderId="1" xfId="0" applyFont="1" applyBorder="1" applyAlignment="1">
      <alignment horizontal="center" vertical="center"/>
    </xf>
    <xf numFmtId="167" fontId="25" fillId="4" borderId="10" xfId="1" applyFont="1" applyFill="1" applyBorder="1" applyAlignment="1">
      <alignment horizontal="center" vertical="center" wrapText="1"/>
    </xf>
    <xf numFmtId="49" fontId="0" fillId="0" borderId="1" xfId="0" applyNumberFormat="1" applyFont="1" applyBorder="1" applyAlignment="1">
      <alignment horizontal="center" vertical="center"/>
    </xf>
    <xf numFmtId="0" fontId="0" fillId="0" borderId="1" xfId="0" applyFont="1" applyBorder="1" applyAlignment="1">
      <alignment horizontal="center"/>
    </xf>
    <xf numFmtId="173" fontId="4" fillId="4" borderId="4" xfId="1" applyNumberFormat="1" applyFont="1" applyFill="1" applyBorder="1" applyAlignment="1">
      <alignment horizontal="center" vertical="center" wrapText="1"/>
    </xf>
    <xf numFmtId="167" fontId="4" fillId="4" borderId="4" xfId="1" applyFont="1" applyFill="1" applyBorder="1" applyAlignment="1">
      <alignment horizontal="center" wrapText="1"/>
    </xf>
    <xf numFmtId="167" fontId="26" fillId="4" borderId="4" xfId="1" applyFont="1" applyFill="1" applyBorder="1" applyAlignment="1">
      <alignment horizontal="center" wrapText="1"/>
    </xf>
    <xf numFmtId="168" fontId="25" fillId="4" borderId="10" xfId="1" applyNumberFormat="1" applyFont="1" applyFill="1" applyBorder="1" applyAlignment="1">
      <alignment horizontal="center" vertical="center" wrapText="1"/>
    </xf>
    <xf numFmtId="167" fontId="26" fillId="0" borderId="10" xfId="1" applyFont="1" applyFill="1" applyBorder="1" applyAlignment="1">
      <alignment horizontal="center" vertical="center" wrapText="1"/>
    </xf>
    <xf numFmtId="173" fontId="25" fillId="4" borderId="10" xfId="1" applyNumberFormat="1" applyFont="1" applyFill="1" applyBorder="1" applyAlignment="1">
      <alignment horizontal="center" vertical="center" wrapText="1"/>
    </xf>
    <xf numFmtId="167" fontId="4" fillId="0" borderId="4" xfId="1" applyFont="1" applyBorder="1" applyAlignment="1">
      <alignment horizontal="center"/>
    </xf>
    <xf numFmtId="175" fontId="25" fillId="4" borderId="4" xfId="1" applyNumberFormat="1" applyFont="1" applyFill="1" applyBorder="1" applyAlignment="1">
      <alignment horizontal="center" vertical="center" wrapText="1"/>
    </xf>
    <xf numFmtId="0" fontId="0" fillId="0" borderId="1" xfId="0" applyFont="1" applyBorder="1" applyAlignment="1">
      <alignment horizontal="center" vertical="center" wrapText="1"/>
    </xf>
    <xf numFmtId="14" fontId="4" fillId="4" borderId="4" xfId="1" applyNumberFormat="1" applyFont="1" applyFill="1" applyBorder="1" applyAlignment="1">
      <alignment horizontal="center" vertical="center" wrapText="1"/>
    </xf>
    <xf numFmtId="165" fontId="4" fillId="4" borderId="4" xfId="1" applyNumberFormat="1" applyFont="1" applyFill="1" applyBorder="1" applyAlignment="1">
      <alignment horizontal="center" vertical="center" wrapText="1"/>
    </xf>
    <xf numFmtId="168" fontId="25" fillId="4" borderId="4" xfId="1" applyNumberFormat="1" applyFont="1" applyFill="1" applyBorder="1" applyAlignment="1">
      <alignment horizontal="center" vertical="center" wrapText="1"/>
    </xf>
    <xf numFmtId="174" fontId="25" fillId="4" borderId="4" xfId="1" applyNumberFormat="1" applyFont="1" applyFill="1" applyBorder="1" applyAlignment="1">
      <alignment horizontal="center" vertical="center" wrapText="1"/>
    </xf>
    <xf numFmtId="167" fontId="26" fillId="4" borderId="10" xfId="1" applyFont="1" applyFill="1" applyBorder="1" applyAlignment="1">
      <alignment horizontal="center" wrapText="1"/>
    </xf>
    <xf numFmtId="167" fontId="25" fillId="4" borderId="10" xfId="1" applyFont="1" applyFill="1" applyBorder="1" applyAlignment="1">
      <alignment horizontal="center" wrapText="1"/>
    </xf>
    <xf numFmtId="165" fontId="0" fillId="0" borderId="1" xfId="0" applyNumberFormat="1" applyFont="1" applyBorder="1" applyAlignment="1">
      <alignment horizontal="center" vertical="center"/>
    </xf>
    <xf numFmtId="164" fontId="0" fillId="0" borderId="1" xfId="0" applyNumberFormat="1" applyFont="1" applyBorder="1" applyAlignment="1">
      <alignment horizontal="center" vertical="center"/>
    </xf>
    <xf numFmtId="166" fontId="0" fillId="0" borderId="1" xfId="0" applyNumberFormat="1" applyFont="1" applyBorder="1" applyAlignment="1">
      <alignment horizontal="center" vertical="center"/>
    </xf>
    <xf numFmtId="4" fontId="27" fillId="0" borderId="1" xfId="0" applyNumberFormat="1" applyFont="1" applyBorder="1" applyAlignment="1">
      <alignment vertical="top" wrapText="1"/>
    </xf>
    <xf numFmtId="14" fontId="0" fillId="0" borderId="1" xfId="0" applyNumberFormat="1" applyFont="1" applyBorder="1" applyAlignment="1">
      <alignment horizontal="center"/>
    </xf>
    <xf numFmtId="164" fontId="0" fillId="0" borderId="1" xfId="0" applyNumberFormat="1" applyFont="1" applyBorder="1" applyAlignment="1">
      <alignment horizontal="center" vertical="center" wrapText="1"/>
    </xf>
    <xf numFmtId="49" fontId="0" fillId="0" borderId="5" xfId="0" applyNumberFormat="1" applyFont="1" applyFill="1" applyBorder="1" applyAlignment="1">
      <alignment horizontal="center" vertical="center" wrapText="1" shrinkToFit="1"/>
    </xf>
    <xf numFmtId="165" fontId="0" fillId="0" borderId="1" xfId="0" applyNumberFormat="1" applyFill="1" applyBorder="1" applyAlignment="1">
      <alignment horizontal="center" vertical="center"/>
    </xf>
    <xf numFmtId="49" fontId="13" fillId="0" borderId="5"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14" fillId="0" borderId="1" xfId="0" applyFont="1" applyFill="1" applyBorder="1" applyAlignment="1">
      <alignment horizontal="center" vertical="center" wrapText="1"/>
    </xf>
    <xf numFmtId="170" fontId="0" fillId="0" borderId="1" xfId="0" applyNumberFormat="1" applyFill="1" applyBorder="1" applyAlignment="1">
      <alignment horizontal="center" vertical="center"/>
    </xf>
    <xf numFmtId="171" fontId="0" fillId="0" borderId="1" xfId="0" applyNumberFormat="1" applyFill="1" applyBorder="1" applyAlignment="1">
      <alignment horizontal="center" vertical="center"/>
    </xf>
    <xf numFmtId="14" fontId="0" fillId="0" borderId="1" xfId="0" applyNumberFormat="1" applyBorder="1" applyAlignment="1">
      <alignment horizontal="center" vertical="center" wrapText="1"/>
    </xf>
    <xf numFmtId="49" fontId="0" fillId="0" borderId="6" xfId="0" applyNumberFormat="1" applyBorder="1" applyAlignment="1">
      <alignment horizontal="center" vertical="center" wrapText="1"/>
    </xf>
  </cellXfs>
  <cellStyles count="16">
    <cellStyle name="Excel Built-in Normal" xfId="1" xr:uid="{EBDE8D60-C9BC-42A9-B8A1-BE4037A3E8B0}"/>
    <cellStyle name="Excel Built-in Normal 1" xfId="11" xr:uid="{00000000-0005-0000-0000-000038000000}"/>
    <cellStyle name="Excel Built-in Normal 2" xfId="9" xr:uid="{C2574259-D6AF-4B79-B8DE-CA8112F53C6A}"/>
    <cellStyle name="Heading" xfId="4" xr:uid="{00000000-0005-0000-0000-000031000000}"/>
    <cellStyle name="Heading 2" xfId="12" xr:uid="{00000000-0005-0000-0000-000039000000}"/>
    <cellStyle name="Heading1" xfId="5" xr:uid="{00000000-0005-0000-0000-000032000000}"/>
    <cellStyle name="Heading1 2" xfId="13" xr:uid="{00000000-0005-0000-0000-00003A000000}"/>
    <cellStyle name="Normale" xfId="0" builtinId="0"/>
    <cellStyle name="Normale 2" xfId="2" xr:uid="{F4E02EBA-72F5-4424-8D4C-F550E7007F5E}"/>
    <cellStyle name="Normale 3" xfId="3" xr:uid="{00000000-0005-0000-0000-000033000000}"/>
    <cellStyle name="Normale 4" xfId="8" xr:uid="{30CACE7E-C887-4DE0-8102-044E252508E4}"/>
    <cellStyle name="Normale 5" xfId="10" xr:uid="{00000000-0005-0000-0000-00003B000000}"/>
    <cellStyle name="Result" xfId="6" xr:uid="{00000000-0005-0000-0000-000034000000}"/>
    <cellStyle name="Result 2" xfId="14" xr:uid="{00000000-0005-0000-0000-00003C000000}"/>
    <cellStyle name="Result2" xfId="7" xr:uid="{00000000-0005-0000-0000-000035000000}"/>
    <cellStyle name="Result2 2" xfId="15" xr:uid="{00000000-0005-0000-0000-00003D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5"/>
  <sheetViews>
    <sheetView tabSelected="1" zoomScaleNormal="100" workbookViewId="0">
      <selection activeCell="A6" sqref="A6:A55"/>
    </sheetView>
  </sheetViews>
  <sheetFormatPr defaultRowHeight="15"/>
  <cols>
    <col min="1" max="1" width="11.28515625" style="2" customWidth="1"/>
    <col min="2" max="2" width="19.42578125" style="1" customWidth="1"/>
    <col min="3" max="3" width="19.140625" style="1" customWidth="1"/>
    <col min="4" max="4" width="16.28515625" style="1" customWidth="1"/>
    <col min="5" max="5" width="23.42578125" style="1" customWidth="1"/>
    <col min="6" max="6" width="20.85546875" style="1" customWidth="1"/>
    <col min="7" max="7" width="20.140625" customWidth="1"/>
    <col min="8" max="8" width="31.140625" style="1" customWidth="1"/>
    <col min="9" max="10" width="22.140625" style="1" customWidth="1"/>
    <col min="11" max="11" width="18.5703125" style="1" customWidth="1"/>
    <col min="12" max="12" width="25.42578125" style="1" customWidth="1"/>
    <col min="13" max="13" width="24.28515625" style="1" customWidth="1"/>
    <col min="14" max="15" width="14.28515625" style="1" customWidth="1"/>
    <col min="16" max="16" width="18.5703125" style="1" customWidth="1"/>
    <col min="17" max="17" width="21.42578125" style="1" customWidth="1"/>
    <col min="18" max="18" width="17" style="1" customWidth="1"/>
    <col min="19" max="19" width="30" style="1" customWidth="1"/>
    <col min="20" max="24" width="15" style="1" customWidth="1"/>
    <col min="25" max="25" width="18" style="1" customWidth="1"/>
    <col min="26" max="26" width="13.28515625" style="1" customWidth="1"/>
    <col min="27" max="27" width="16" style="1" customWidth="1"/>
    <col min="28" max="29" width="15.28515625" style="1" customWidth="1"/>
    <col min="30" max="30" width="15" style="1" customWidth="1"/>
    <col min="31" max="31" width="26.28515625" style="1" customWidth="1"/>
    <col min="32" max="32" width="21.85546875" style="1" customWidth="1"/>
    <col min="33" max="33" width="19.140625" style="1" customWidth="1"/>
    <col min="34" max="35" width="20.140625" style="1" customWidth="1"/>
    <col min="36" max="36" width="27.140625" style="1" customWidth="1"/>
    <col min="37" max="37" width="17.7109375" style="1" customWidth="1"/>
    <col min="38" max="38" width="19.42578125" customWidth="1"/>
  </cols>
  <sheetData>
    <row r="1" spans="1:37">
      <c r="A1" s="96" t="s">
        <v>54</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row>
    <row r="2" spans="1:37">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row>
    <row r="3" spans="1:37">
      <c r="A3" s="9">
        <v>1</v>
      </c>
      <c r="B3" s="11">
        <v>2</v>
      </c>
      <c r="C3" s="11">
        <v>3</v>
      </c>
      <c r="D3" s="11">
        <v>4</v>
      </c>
      <c r="E3" s="11">
        <v>5</v>
      </c>
      <c r="F3" s="11">
        <v>6</v>
      </c>
      <c r="G3" s="11">
        <v>7</v>
      </c>
      <c r="H3" s="11">
        <v>8</v>
      </c>
      <c r="I3" s="11">
        <v>9</v>
      </c>
      <c r="J3" s="11">
        <v>10</v>
      </c>
      <c r="K3" s="11">
        <v>11</v>
      </c>
      <c r="L3" s="11">
        <v>12</v>
      </c>
      <c r="M3" s="11">
        <v>13</v>
      </c>
      <c r="N3" s="11">
        <v>14</v>
      </c>
      <c r="O3" s="11">
        <v>15</v>
      </c>
      <c r="P3" s="11">
        <v>16</v>
      </c>
      <c r="Q3" s="11">
        <v>17</v>
      </c>
      <c r="R3" s="11">
        <v>18</v>
      </c>
      <c r="S3" s="11">
        <v>19</v>
      </c>
      <c r="T3" s="11">
        <v>20</v>
      </c>
      <c r="U3" s="11">
        <v>21</v>
      </c>
      <c r="V3" s="11">
        <v>22</v>
      </c>
      <c r="W3" s="11">
        <v>23</v>
      </c>
      <c r="X3" s="11">
        <v>24</v>
      </c>
      <c r="Y3" s="11">
        <v>25</v>
      </c>
      <c r="Z3" s="11">
        <v>26</v>
      </c>
      <c r="AA3" s="11">
        <v>27</v>
      </c>
      <c r="AB3" s="11">
        <v>28</v>
      </c>
      <c r="AC3" s="11">
        <v>29</v>
      </c>
      <c r="AD3" s="11">
        <v>30</v>
      </c>
      <c r="AE3" s="11">
        <v>31</v>
      </c>
      <c r="AF3" s="11">
        <v>32</v>
      </c>
      <c r="AG3" s="11">
        <v>33</v>
      </c>
      <c r="AH3" s="1">
        <v>34</v>
      </c>
      <c r="AI3" s="10">
        <v>35</v>
      </c>
      <c r="AJ3" s="10">
        <v>36</v>
      </c>
      <c r="AK3" s="10">
        <v>37</v>
      </c>
    </row>
    <row r="4" spans="1:37" s="4" customFormat="1" ht="129.75" customHeight="1">
      <c r="A4" s="5" t="s">
        <v>2</v>
      </c>
      <c r="B4" s="5" t="s">
        <v>26</v>
      </c>
      <c r="C4" s="5" t="s">
        <v>27</v>
      </c>
      <c r="D4" s="5" t="s">
        <v>16</v>
      </c>
      <c r="E4" s="5" t="s">
        <v>13</v>
      </c>
      <c r="F4" s="5" t="s">
        <v>9</v>
      </c>
      <c r="G4" s="5" t="s">
        <v>28</v>
      </c>
      <c r="H4" s="5" t="s">
        <v>29</v>
      </c>
      <c r="I4" s="5" t="s">
        <v>17</v>
      </c>
      <c r="J4" s="5" t="s">
        <v>30</v>
      </c>
      <c r="K4" s="5" t="s">
        <v>5</v>
      </c>
      <c r="L4" s="5" t="s">
        <v>23</v>
      </c>
      <c r="M4" s="5" t="s">
        <v>3</v>
      </c>
      <c r="N4" s="5" t="s">
        <v>31</v>
      </c>
      <c r="O4" s="5" t="s">
        <v>32</v>
      </c>
      <c r="P4" s="5" t="s">
        <v>24</v>
      </c>
      <c r="Q4" s="5" t="s">
        <v>8</v>
      </c>
      <c r="R4" s="5" t="s">
        <v>18</v>
      </c>
      <c r="S4" s="5" t="s">
        <v>10</v>
      </c>
      <c r="T4" s="5" t="s">
        <v>11</v>
      </c>
      <c r="U4" s="5" t="s">
        <v>15</v>
      </c>
      <c r="V4" s="5" t="s">
        <v>25</v>
      </c>
      <c r="W4" s="5" t="s">
        <v>14</v>
      </c>
      <c r="X4" s="5" t="s">
        <v>0</v>
      </c>
      <c r="Y4" s="5" t="s">
        <v>1</v>
      </c>
      <c r="Z4" s="5" t="s">
        <v>6</v>
      </c>
      <c r="AA4" s="5" t="s">
        <v>7</v>
      </c>
      <c r="AB4" s="5" t="s">
        <v>12</v>
      </c>
      <c r="AC4" s="5" t="s">
        <v>35</v>
      </c>
      <c r="AD4" s="5" t="s">
        <v>4</v>
      </c>
      <c r="AE4" s="5" t="s">
        <v>21</v>
      </c>
      <c r="AF4" s="5" t="s">
        <v>22</v>
      </c>
      <c r="AG4" s="5" t="s">
        <v>20</v>
      </c>
      <c r="AH4" s="12" t="s">
        <v>19</v>
      </c>
      <c r="AI4" s="13" t="s">
        <v>36</v>
      </c>
      <c r="AJ4" s="13" t="s">
        <v>34</v>
      </c>
      <c r="AK4" s="13" t="s">
        <v>33</v>
      </c>
    </row>
    <row r="5" spans="1:37" s="3" customFormat="1" ht="40.5" customHeight="1">
      <c r="A5" s="6">
        <v>1</v>
      </c>
      <c r="B5" s="14" t="s">
        <v>37</v>
      </c>
      <c r="C5" s="15" t="s">
        <v>38</v>
      </c>
      <c r="D5" s="15" t="s">
        <v>39</v>
      </c>
      <c r="E5" s="16" t="s">
        <v>40</v>
      </c>
      <c r="F5" s="16" t="s">
        <v>40</v>
      </c>
      <c r="G5" s="16" t="s">
        <v>40</v>
      </c>
      <c r="H5" s="16" t="s">
        <v>40</v>
      </c>
      <c r="I5" s="16" t="s">
        <v>40</v>
      </c>
      <c r="J5" s="16" t="s">
        <v>40</v>
      </c>
      <c r="K5" s="15" t="s">
        <v>41</v>
      </c>
      <c r="L5" s="15" t="s">
        <v>41</v>
      </c>
      <c r="M5" s="15" t="s">
        <v>41</v>
      </c>
      <c r="N5" s="16" t="s">
        <v>40</v>
      </c>
      <c r="O5" s="16" t="s">
        <v>40</v>
      </c>
      <c r="P5" s="16" t="s">
        <v>40</v>
      </c>
      <c r="Q5" s="16" t="s">
        <v>40</v>
      </c>
      <c r="R5" s="16" t="s">
        <v>40</v>
      </c>
      <c r="S5" s="16" t="s">
        <v>40</v>
      </c>
      <c r="T5" s="16" t="s">
        <v>40</v>
      </c>
      <c r="U5" s="16" t="s">
        <v>40</v>
      </c>
      <c r="V5" s="16" t="s">
        <v>40</v>
      </c>
      <c r="W5" s="16" t="s">
        <v>40</v>
      </c>
      <c r="X5" s="16" t="s">
        <v>40</v>
      </c>
      <c r="Y5" s="16" t="s">
        <v>40</v>
      </c>
      <c r="Z5" s="16" t="s">
        <v>40</v>
      </c>
      <c r="AA5" s="16" t="s">
        <v>40</v>
      </c>
      <c r="AB5" s="16" t="s">
        <v>40</v>
      </c>
      <c r="AC5" s="16" t="s">
        <v>40</v>
      </c>
      <c r="AD5" s="16" t="s">
        <v>40</v>
      </c>
      <c r="AE5" s="16" t="s">
        <v>40</v>
      </c>
      <c r="AF5" s="16" t="s">
        <v>40</v>
      </c>
      <c r="AG5" s="16" t="s">
        <v>40</v>
      </c>
      <c r="AH5" s="16" t="s">
        <v>40</v>
      </c>
      <c r="AI5" s="16" t="s">
        <v>40</v>
      </c>
      <c r="AJ5" s="16" t="s">
        <v>40</v>
      </c>
      <c r="AK5" s="16" t="s">
        <v>40</v>
      </c>
    </row>
    <row r="6" spans="1:37" ht="45">
      <c r="A6" s="6">
        <f>A5+1</f>
        <v>2</v>
      </c>
      <c r="B6" s="14" t="s">
        <v>37</v>
      </c>
      <c r="C6" s="15" t="s">
        <v>42</v>
      </c>
      <c r="D6" s="15" t="s">
        <v>39</v>
      </c>
      <c r="E6" s="16" t="s">
        <v>40</v>
      </c>
      <c r="F6" s="16" t="s">
        <v>40</v>
      </c>
      <c r="G6" s="16" t="s">
        <v>40</v>
      </c>
      <c r="H6" s="16" t="s">
        <v>40</v>
      </c>
      <c r="I6" s="16" t="s">
        <v>40</v>
      </c>
      <c r="J6" s="16" t="s">
        <v>40</v>
      </c>
      <c r="K6" s="15" t="s">
        <v>41</v>
      </c>
      <c r="L6" s="15" t="s">
        <v>41</v>
      </c>
      <c r="M6" s="15" t="s">
        <v>41</v>
      </c>
      <c r="N6" s="16" t="s">
        <v>40</v>
      </c>
      <c r="O6" s="16" t="s">
        <v>40</v>
      </c>
      <c r="P6" s="16" t="s">
        <v>40</v>
      </c>
      <c r="Q6" s="16" t="s">
        <v>40</v>
      </c>
      <c r="R6" s="16" t="s">
        <v>40</v>
      </c>
      <c r="S6" s="16" t="s">
        <v>40</v>
      </c>
      <c r="T6" s="16" t="s">
        <v>40</v>
      </c>
      <c r="U6" s="16" t="s">
        <v>40</v>
      </c>
      <c r="V6" s="16" t="s">
        <v>40</v>
      </c>
      <c r="W6" s="16" t="s">
        <v>40</v>
      </c>
      <c r="X6" s="16" t="s">
        <v>40</v>
      </c>
      <c r="Y6" s="16" t="s">
        <v>40</v>
      </c>
      <c r="Z6" s="16" t="s">
        <v>40</v>
      </c>
      <c r="AA6" s="16" t="s">
        <v>40</v>
      </c>
      <c r="AB6" s="16" t="s">
        <v>40</v>
      </c>
      <c r="AC6" s="16" t="s">
        <v>40</v>
      </c>
      <c r="AD6" s="16" t="s">
        <v>40</v>
      </c>
      <c r="AE6" s="16" t="s">
        <v>40</v>
      </c>
      <c r="AF6" s="16" t="s">
        <v>40</v>
      </c>
      <c r="AG6" s="16" t="s">
        <v>40</v>
      </c>
      <c r="AH6" s="16" t="s">
        <v>40</v>
      </c>
      <c r="AI6" s="16" t="s">
        <v>40</v>
      </c>
      <c r="AJ6" s="16" t="s">
        <v>40</v>
      </c>
      <c r="AK6" s="16" t="s">
        <v>40</v>
      </c>
    </row>
    <row r="7" spans="1:37" ht="60">
      <c r="A7" s="6">
        <f t="shared" ref="A7:A55" si="0">A6+1</f>
        <v>3</v>
      </c>
      <c r="B7" s="14" t="s">
        <v>37</v>
      </c>
      <c r="C7" s="17" t="s">
        <v>43</v>
      </c>
      <c r="D7" s="15" t="s">
        <v>44</v>
      </c>
      <c r="E7" s="16" t="s">
        <v>40</v>
      </c>
      <c r="F7" s="16" t="s">
        <v>40</v>
      </c>
      <c r="G7" s="16" t="s">
        <v>40</v>
      </c>
      <c r="H7" s="16" t="s">
        <v>40</v>
      </c>
      <c r="I7" s="16" t="s">
        <v>40</v>
      </c>
      <c r="J7" s="16" t="s">
        <v>40</v>
      </c>
      <c r="K7" s="15" t="s">
        <v>41</v>
      </c>
      <c r="L7" s="15" t="s">
        <v>41</v>
      </c>
      <c r="M7" s="15" t="s">
        <v>41</v>
      </c>
      <c r="N7" s="16" t="s">
        <v>40</v>
      </c>
      <c r="O7" s="16" t="s">
        <v>40</v>
      </c>
      <c r="P7" s="16" t="s">
        <v>40</v>
      </c>
      <c r="Q7" s="16" t="s">
        <v>40</v>
      </c>
      <c r="R7" s="16" t="s">
        <v>40</v>
      </c>
      <c r="S7" s="16" t="s">
        <v>40</v>
      </c>
      <c r="T7" s="16" t="s">
        <v>40</v>
      </c>
      <c r="U7" s="16" t="s">
        <v>40</v>
      </c>
      <c r="V7" s="16" t="s">
        <v>40</v>
      </c>
      <c r="W7" s="16" t="s">
        <v>40</v>
      </c>
      <c r="X7" s="16" t="s">
        <v>40</v>
      </c>
      <c r="Y7" s="16" t="s">
        <v>40</v>
      </c>
      <c r="Z7" s="16" t="s">
        <v>40</v>
      </c>
      <c r="AA7" s="16" t="s">
        <v>40</v>
      </c>
      <c r="AB7" s="16" t="s">
        <v>40</v>
      </c>
      <c r="AC7" s="16" t="s">
        <v>40</v>
      </c>
      <c r="AD7" s="16" t="s">
        <v>40</v>
      </c>
      <c r="AE7" s="16" t="s">
        <v>40</v>
      </c>
      <c r="AF7" s="16" t="s">
        <v>40</v>
      </c>
      <c r="AG7" s="16" t="s">
        <v>40</v>
      </c>
      <c r="AH7" s="16" t="s">
        <v>40</v>
      </c>
      <c r="AI7" s="16" t="s">
        <v>40</v>
      </c>
      <c r="AJ7" s="16" t="s">
        <v>40</v>
      </c>
      <c r="AK7" s="16" t="s">
        <v>40</v>
      </c>
    </row>
    <row r="8" spans="1:37" ht="60">
      <c r="A8" s="6">
        <f t="shared" si="0"/>
        <v>4</v>
      </c>
      <c r="B8" s="14" t="s">
        <v>37</v>
      </c>
      <c r="C8" s="17" t="s">
        <v>45</v>
      </c>
      <c r="D8" s="15" t="s">
        <v>46</v>
      </c>
      <c r="E8" s="16" t="s">
        <v>40</v>
      </c>
      <c r="F8" s="16" t="s">
        <v>40</v>
      </c>
      <c r="G8" s="16" t="s">
        <v>40</v>
      </c>
      <c r="H8" s="16" t="s">
        <v>40</v>
      </c>
      <c r="I8" s="16" t="s">
        <v>40</v>
      </c>
      <c r="J8" s="16" t="s">
        <v>40</v>
      </c>
      <c r="K8" s="15" t="s">
        <v>41</v>
      </c>
      <c r="L8" s="15" t="s">
        <v>41</v>
      </c>
      <c r="M8" s="15" t="s">
        <v>41</v>
      </c>
      <c r="N8" s="16" t="s">
        <v>40</v>
      </c>
      <c r="O8" s="16" t="s">
        <v>40</v>
      </c>
      <c r="P8" s="16" t="s">
        <v>40</v>
      </c>
      <c r="Q8" s="16" t="s">
        <v>40</v>
      </c>
      <c r="R8" s="16" t="s">
        <v>40</v>
      </c>
      <c r="S8" s="16" t="s">
        <v>40</v>
      </c>
      <c r="T8" s="16" t="s">
        <v>40</v>
      </c>
      <c r="U8" s="16" t="s">
        <v>40</v>
      </c>
      <c r="V8" s="16" t="s">
        <v>40</v>
      </c>
      <c r="W8" s="16" t="s">
        <v>40</v>
      </c>
      <c r="X8" s="16" t="s">
        <v>40</v>
      </c>
      <c r="Y8" s="16" t="s">
        <v>40</v>
      </c>
      <c r="Z8" s="16" t="s">
        <v>40</v>
      </c>
      <c r="AA8" s="16" t="s">
        <v>40</v>
      </c>
      <c r="AB8" s="16" t="s">
        <v>40</v>
      </c>
      <c r="AC8" s="16" t="s">
        <v>40</v>
      </c>
      <c r="AD8" s="16" t="s">
        <v>40</v>
      </c>
      <c r="AE8" s="16" t="s">
        <v>40</v>
      </c>
      <c r="AF8" s="16" t="s">
        <v>40</v>
      </c>
      <c r="AG8" s="16" t="s">
        <v>40</v>
      </c>
      <c r="AH8" s="16" t="s">
        <v>40</v>
      </c>
      <c r="AI8" s="16" t="s">
        <v>40</v>
      </c>
      <c r="AJ8" s="16" t="s">
        <v>40</v>
      </c>
      <c r="AK8" s="16" t="s">
        <v>40</v>
      </c>
    </row>
    <row r="9" spans="1:37" ht="75">
      <c r="A9" s="6">
        <f t="shared" si="0"/>
        <v>5</v>
      </c>
      <c r="B9" s="14" t="s">
        <v>37</v>
      </c>
      <c r="C9" s="15" t="s">
        <v>47</v>
      </c>
      <c r="D9" s="15" t="s">
        <v>39</v>
      </c>
      <c r="E9" s="16" t="s">
        <v>48</v>
      </c>
      <c r="F9" s="16" t="s">
        <v>81</v>
      </c>
      <c r="G9" s="16" t="s">
        <v>40</v>
      </c>
      <c r="H9" s="16" t="s">
        <v>40</v>
      </c>
      <c r="I9" s="16" t="s">
        <v>40</v>
      </c>
      <c r="J9" s="16" t="s">
        <v>40</v>
      </c>
      <c r="K9" s="19">
        <v>8494</v>
      </c>
      <c r="L9" s="24" t="s">
        <v>51</v>
      </c>
      <c r="M9" s="20" t="s">
        <v>52</v>
      </c>
      <c r="N9" s="16" t="s">
        <v>40</v>
      </c>
      <c r="O9" s="16" t="s">
        <v>40</v>
      </c>
      <c r="P9" s="22" t="s">
        <v>53</v>
      </c>
      <c r="Q9" s="21">
        <v>43137</v>
      </c>
      <c r="R9" s="16" t="s">
        <v>40</v>
      </c>
      <c r="S9" s="16" t="s">
        <v>40</v>
      </c>
      <c r="T9" s="16" t="s">
        <v>40</v>
      </c>
      <c r="U9" s="16" t="s">
        <v>40</v>
      </c>
      <c r="V9" s="16" t="s">
        <v>40</v>
      </c>
      <c r="W9" s="25">
        <v>8494</v>
      </c>
      <c r="X9" s="25">
        <v>5947.53</v>
      </c>
      <c r="Y9" s="25">
        <v>2546.4699999999998</v>
      </c>
      <c r="Z9" s="16" t="s">
        <v>40</v>
      </c>
      <c r="AA9" s="16" t="s">
        <v>40</v>
      </c>
      <c r="AB9" s="16" t="s">
        <v>40</v>
      </c>
      <c r="AC9" s="16" t="s">
        <v>40</v>
      </c>
      <c r="AD9" s="16" t="s">
        <v>40</v>
      </c>
      <c r="AE9" s="16" t="s">
        <v>40</v>
      </c>
      <c r="AF9" s="16" t="s">
        <v>40</v>
      </c>
      <c r="AG9" s="26" t="s">
        <v>55</v>
      </c>
      <c r="AH9" s="21">
        <v>43158</v>
      </c>
      <c r="AI9" s="16" t="s">
        <v>40</v>
      </c>
      <c r="AJ9" s="31" t="s">
        <v>49</v>
      </c>
      <c r="AK9" s="18" t="s">
        <v>50</v>
      </c>
    </row>
    <row r="10" spans="1:37" ht="105">
      <c r="A10" s="6">
        <f t="shared" si="0"/>
        <v>6</v>
      </c>
      <c r="B10" s="32" t="s">
        <v>56</v>
      </c>
      <c r="C10" s="32" t="s">
        <v>57</v>
      </c>
      <c r="D10" s="32" t="s">
        <v>58</v>
      </c>
      <c r="E10" s="16" t="s">
        <v>48</v>
      </c>
      <c r="F10" s="16" t="s">
        <v>81</v>
      </c>
      <c r="G10" s="16" t="s">
        <v>40</v>
      </c>
      <c r="H10" s="16" t="s">
        <v>40</v>
      </c>
      <c r="I10" s="16" t="s">
        <v>40</v>
      </c>
      <c r="J10" s="16" t="s">
        <v>40</v>
      </c>
      <c r="K10" s="30">
        <v>1400.67</v>
      </c>
      <c r="L10" s="31" t="s">
        <v>294</v>
      </c>
      <c r="M10" s="32" t="s">
        <v>59</v>
      </c>
      <c r="N10" s="32" t="s">
        <v>60</v>
      </c>
      <c r="O10" s="16" t="s">
        <v>40</v>
      </c>
      <c r="P10" s="107" t="s">
        <v>61</v>
      </c>
      <c r="Q10" s="33">
        <v>43272</v>
      </c>
      <c r="R10" s="16" t="s">
        <v>40</v>
      </c>
      <c r="S10" s="16" t="s">
        <v>40</v>
      </c>
      <c r="T10" s="16" t="s">
        <v>40</v>
      </c>
      <c r="U10" s="16" t="s">
        <v>40</v>
      </c>
      <c r="V10" s="16" t="s">
        <v>40</v>
      </c>
      <c r="W10" s="30">
        <v>1400.67</v>
      </c>
      <c r="X10" s="30">
        <v>1400.67</v>
      </c>
      <c r="Y10" s="30">
        <v>0</v>
      </c>
      <c r="Z10" s="16" t="s">
        <v>40</v>
      </c>
      <c r="AA10" s="16" t="s">
        <v>40</v>
      </c>
      <c r="AB10" s="16" t="s">
        <v>40</v>
      </c>
      <c r="AC10" s="16" t="s">
        <v>40</v>
      </c>
      <c r="AD10" s="16" t="s">
        <v>40</v>
      </c>
      <c r="AE10" s="16" t="s">
        <v>40</v>
      </c>
      <c r="AF10" s="16" t="s">
        <v>40</v>
      </c>
      <c r="AG10" s="16" t="s">
        <v>40</v>
      </c>
      <c r="AH10" s="16" t="s">
        <v>40</v>
      </c>
      <c r="AI10" s="16" t="s">
        <v>40</v>
      </c>
      <c r="AJ10" s="31" t="s">
        <v>49</v>
      </c>
      <c r="AK10" s="34" t="s">
        <v>295</v>
      </c>
    </row>
    <row r="11" spans="1:37" ht="71.25">
      <c r="A11" s="6">
        <f t="shared" si="0"/>
        <v>7</v>
      </c>
      <c r="B11" s="32" t="s">
        <v>56</v>
      </c>
      <c r="C11" s="32" t="s">
        <v>57</v>
      </c>
      <c r="D11" s="32" t="s">
        <v>58</v>
      </c>
      <c r="E11" s="28" t="s">
        <v>313</v>
      </c>
      <c r="F11" s="29">
        <v>4</v>
      </c>
      <c r="G11" s="16" t="s">
        <v>40</v>
      </c>
      <c r="H11" s="16" t="s">
        <v>40</v>
      </c>
      <c r="I11" s="16" t="s">
        <v>40</v>
      </c>
      <c r="J11" s="16" t="s">
        <v>40</v>
      </c>
      <c r="K11" s="30">
        <v>2936.54</v>
      </c>
      <c r="L11" s="31" t="s">
        <v>296</v>
      </c>
      <c r="M11" s="32" t="s">
        <v>62</v>
      </c>
      <c r="N11" s="27" t="s">
        <v>63</v>
      </c>
      <c r="O11" s="16" t="s">
        <v>40</v>
      </c>
      <c r="P11" s="107" t="s">
        <v>64</v>
      </c>
      <c r="Q11" s="108">
        <v>43279</v>
      </c>
      <c r="R11" s="16" t="s">
        <v>40</v>
      </c>
      <c r="S11" s="16" t="s">
        <v>40</v>
      </c>
      <c r="T11" s="16" t="s">
        <v>40</v>
      </c>
      <c r="U11" s="16" t="s">
        <v>40</v>
      </c>
      <c r="V11" s="16" t="s">
        <v>40</v>
      </c>
      <c r="W11" s="30">
        <v>2936.54</v>
      </c>
      <c r="X11" s="30">
        <v>2936.54</v>
      </c>
      <c r="Y11" s="30">
        <v>0</v>
      </c>
      <c r="Z11" s="16" t="s">
        <v>40</v>
      </c>
      <c r="AA11" s="16" t="s">
        <v>40</v>
      </c>
      <c r="AB11" s="16" t="s">
        <v>40</v>
      </c>
      <c r="AC11" s="16" t="s">
        <v>40</v>
      </c>
      <c r="AD11" s="16" t="s">
        <v>40</v>
      </c>
      <c r="AE11" s="16" t="s">
        <v>40</v>
      </c>
      <c r="AF11" s="16" t="s">
        <v>40</v>
      </c>
      <c r="AG11" s="27" t="s">
        <v>65</v>
      </c>
      <c r="AH11" s="33">
        <v>43293</v>
      </c>
      <c r="AI11" s="16" t="s">
        <v>40</v>
      </c>
      <c r="AJ11" s="27" t="s">
        <v>66</v>
      </c>
      <c r="AK11" s="34" t="s">
        <v>293</v>
      </c>
    </row>
    <row r="12" spans="1:37" ht="85.5">
      <c r="A12" s="6">
        <f t="shared" si="0"/>
        <v>8</v>
      </c>
      <c r="B12" s="32" t="s">
        <v>56</v>
      </c>
      <c r="C12" s="32" t="s">
        <v>57</v>
      </c>
      <c r="D12" s="32" t="s">
        <v>58</v>
      </c>
      <c r="E12" s="28" t="s">
        <v>313</v>
      </c>
      <c r="F12" s="29">
        <v>4</v>
      </c>
      <c r="G12" s="16" t="s">
        <v>40</v>
      </c>
      <c r="H12" s="16" t="s">
        <v>40</v>
      </c>
      <c r="I12" s="16" t="s">
        <v>40</v>
      </c>
      <c r="J12" s="16" t="s">
        <v>40</v>
      </c>
      <c r="K12" s="30">
        <v>3111</v>
      </c>
      <c r="L12" s="31" t="s">
        <v>297</v>
      </c>
      <c r="M12" s="32" t="s">
        <v>68</v>
      </c>
      <c r="N12" s="27" t="s">
        <v>69</v>
      </c>
      <c r="O12" s="16" t="s">
        <v>40</v>
      </c>
      <c r="P12" s="107" t="s">
        <v>64</v>
      </c>
      <c r="Q12" s="108">
        <v>43279</v>
      </c>
      <c r="R12" s="16" t="s">
        <v>40</v>
      </c>
      <c r="S12" s="16" t="s">
        <v>40</v>
      </c>
      <c r="T12" s="16" t="s">
        <v>40</v>
      </c>
      <c r="U12" s="16" t="s">
        <v>40</v>
      </c>
      <c r="V12" s="16" t="s">
        <v>40</v>
      </c>
      <c r="W12" s="30">
        <v>3111</v>
      </c>
      <c r="X12" s="30">
        <v>3111</v>
      </c>
      <c r="Y12" s="30">
        <v>0</v>
      </c>
      <c r="Z12" s="16" t="s">
        <v>40</v>
      </c>
      <c r="AA12" s="16" t="s">
        <v>40</v>
      </c>
      <c r="AB12" s="16" t="s">
        <v>40</v>
      </c>
      <c r="AC12" s="16" t="s">
        <v>40</v>
      </c>
      <c r="AD12" s="16" t="s">
        <v>40</v>
      </c>
      <c r="AE12" s="16" t="s">
        <v>40</v>
      </c>
      <c r="AF12" s="16" t="s">
        <v>40</v>
      </c>
      <c r="AG12" s="27" t="s">
        <v>70</v>
      </c>
      <c r="AH12" s="33">
        <v>43290</v>
      </c>
      <c r="AI12" s="16" t="s">
        <v>40</v>
      </c>
      <c r="AJ12" s="27" t="s">
        <v>66</v>
      </c>
      <c r="AK12" s="34" t="s">
        <v>71</v>
      </c>
    </row>
    <row r="13" spans="1:37" ht="102.75">
      <c r="A13" s="6">
        <f t="shared" si="0"/>
        <v>9</v>
      </c>
      <c r="B13" s="32" t="s">
        <v>56</v>
      </c>
      <c r="C13" s="32" t="s">
        <v>57</v>
      </c>
      <c r="D13" s="32" t="s">
        <v>58</v>
      </c>
      <c r="E13" s="16" t="s">
        <v>48</v>
      </c>
      <c r="F13" s="16" t="s">
        <v>81</v>
      </c>
      <c r="G13" s="16" t="s">
        <v>40</v>
      </c>
      <c r="H13" s="16" t="s">
        <v>40</v>
      </c>
      <c r="I13" s="16" t="s">
        <v>40</v>
      </c>
      <c r="J13" s="16" t="s">
        <v>40</v>
      </c>
      <c r="K13" s="30">
        <v>39326.120000000003</v>
      </c>
      <c r="L13" s="109" t="s">
        <v>298</v>
      </c>
      <c r="M13" s="32" t="s">
        <v>72</v>
      </c>
      <c r="N13" s="16" t="s">
        <v>40</v>
      </c>
      <c r="O13" s="16" t="s">
        <v>40</v>
      </c>
      <c r="P13" s="107" t="s">
        <v>64</v>
      </c>
      <c r="Q13" s="108">
        <v>43294</v>
      </c>
      <c r="R13" s="16" t="s">
        <v>40</v>
      </c>
      <c r="S13" s="16" t="s">
        <v>40</v>
      </c>
      <c r="T13" s="16" t="s">
        <v>40</v>
      </c>
      <c r="U13" s="16" t="s">
        <v>40</v>
      </c>
      <c r="V13" s="16" t="s">
        <v>40</v>
      </c>
      <c r="W13" s="30">
        <v>39326.120000000003</v>
      </c>
      <c r="X13" s="30">
        <v>39326.120000000003</v>
      </c>
      <c r="Y13" s="30">
        <v>0</v>
      </c>
      <c r="Z13" s="16" t="s">
        <v>40</v>
      </c>
      <c r="AA13" s="16" t="s">
        <v>40</v>
      </c>
      <c r="AB13" s="16" t="s">
        <v>40</v>
      </c>
      <c r="AC13" s="16" t="s">
        <v>40</v>
      </c>
      <c r="AD13" s="16" t="s">
        <v>40</v>
      </c>
      <c r="AE13" s="16" t="s">
        <v>40</v>
      </c>
      <c r="AF13" s="16" t="s">
        <v>40</v>
      </c>
      <c r="AG13" s="16" t="s">
        <v>40</v>
      </c>
      <c r="AH13" s="16" t="s">
        <v>40</v>
      </c>
      <c r="AI13" s="16" t="s">
        <v>40</v>
      </c>
      <c r="AJ13" s="27" t="s">
        <v>49</v>
      </c>
      <c r="AK13" s="34" t="s">
        <v>295</v>
      </c>
    </row>
    <row r="14" spans="1:37" ht="60">
      <c r="A14" s="6">
        <f t="shared" si="0"/>
        <v>10</v>
      </c>
      <c r="B14" s="32" t="s">
        <v>56</v>
      </c>
      <c r="C14" s="32" t="s">
        <v>57</v>
      </c>
      <c r="D14" s="32" t="s">
        <v>58</v>
      </c>
      <c r="E14" s="28" t="s">
        <v>313</v>
      </c>
      <c r="F14" s="29">
        <v>4</v>
      </c>
      <c r="G14" s="16" t="s">
        <v>40</v>
      </c>
      <c r="H14" s="16" t="s">
        <v>40</v>
      </c>
      <c r="I14" s="16" t="s">
        <v>40</v>
      </c>
      <c r="J14" s="16" t="s">
        <v>40</v>
      </c>
      <c r="K14" s="30">
        <v>9342.2800000000007</v>
      </c>
      <c r="L14" s="109" t="s">
        <v>299</v>
      </c>
      <c r="M14" s="32" t="s">
        <v>73</v>
      </c>
      <c r="N14" s="27" t="s">
        <v>74</v>
      </c>
      <c r="O14" s="16" t="s">
        <v>40</v>
      </c>
      <c r="P14" s="107" t="s">
        <v>64</v>
      </c>
      <c r="Q14" s="108">
        <v>43311</v>
      </c>
      <c r="R14" s="16" t="s">
        <v>40</v>
      </c>
      <c r="S14" s="16" t="s">
        <v>40</v>
      </c>
      <c r="T14" s="16" t="s">
        <v>40</v>
      </c>
      <c r="U14" s="16" t="s">
        <v>40</v>
      </c>
      <c r="V14" s="16" t="s">
        <v>40</v>
      </c>
      <c r="W14" s="30">
        <v>9342.2800000000007</v>
      </c>
      <c r="X14" s="30">
        <v>9342.2800000000007</v>
      </c>
      <c r="Y14" s="30">
        <v>0</v>
      </c>
      <c r="Z14" s="16" t="s">
        <v>40</v>
      </c>
      <c r="AA14" s="16" t="s">
        <v>40</v>
      </c>
      <c r="AB14" s="16" t="s">
        <v>40</v>
      </c>
      <c r="AC14" s="16" t="s">
        <v>40</v>
      </c>
      <c r="AD14" s="16" t="s">
        <v>40</v>
      </c>
      <c r="AE14" s="16" t="s">
        <v>40</v>
      </c>
      <c r="AF14" s="16" t="s">
        <v>40</v>
      </c>
      <c r="AG14" s="16" t="s">
        <v>40</v>
      </c>
      <c r="AH14" s="16" t="s">
        <v>40</v>
      </c>
      <c r="AI14" s="16" t="s">
        <v>40</v>
      </c>
      <c r="AJ14" s="27" t="s">
        <v>49</v>
      </c>
      <c r="AK14" s="34" t="s">
        <v>75</v>
      </c>
    </row>
    <row r="15" spans="1:37" ht="71.25">
      <c r="A15" s="6">
        <f t="shared" si="0"/>
        <v>11</v>
      </c>
      <c r="B15" s="32" t="s">
        <v>56</v>
      </c>
      <c r="C15" s="32" t="s">
        <v>57</v>
      </c>
      <c r="D15" s="32" t="s">
        <v>58</v>
      </c>
      <c r="E15" s="16" t="s">
        <v>48</v>
      </c>
      <c r="F15" s="16" t="s">
        <v>81</v>
      </c>
      <c r="G15" s="16" t="s">
        <v>40</v>
      </c>
      <c r="H15" s="16" t="s">
        <v>40</v>
      </c>
      <c r="I15" s="16" t="s">
        <v>40</v>
      </c>
      <c r="J15" s="16" t="s">
        <v>40</v>
      </c>
      <c r="K15" s="30">
        <v>12007991.77</v>
      </c>
      <c r="L15" s="109" t="s">
        <v>300</v>
      </c>
      <c r="M15" s="32" t="s">
        <v>76</v>
      </c>
      <c r="N15" s="16" t="s">
        <v>40</v>
      </c>
      <c r="O15" s="16" t="s">
        <v>40</v>
      </c>
      <c r="P15" s="107" t="s">
        <v>53</v>
      </c>
      <c r="Q15" s="108">
        <v>43313</v>
      </c>
      <c r="R15" s="16" t="s">
        <v>40</v>
      </c>
      <c r="S15" s="16" t="s">
        <v>40</v>
      </c>
      <c r="T15" s="16" t="s">
        <v>40</v>
      </c>
      <c r="U15" s="16" t="s">
        <v>40</v>
      </c>
      <c r="V15" s="16" t="s">
        <v>40</v>
      </c>
      <c r="W15" s="30">
        <v>12007991.77</v>
      </c>
      <c r="X15" s="30">
        <v>12007991.77</v>
      </c>
      <c r="Y15" s="30">
        <v>0</v>
      </c>
      <c r="Z15" s="16" t="s">
        <v>40</v>
      </c>
      <c r="AA15" s="16" t="s">
        <v>40</v>
      </c>
      <c r="AB15" s="16" t="s">
        <v>40</v>
      </c>
      <c r="AC15" s="16" t="s">
        <v>40</v>
      </c>
      <c r="AD15" s="16" t="s">
        <v>40</v>
      </c>
      <c r="AE15" s="16" t="s">
        <v>40</v>
      </c>
      <c r="AF15" s="16" t="s">
        <v>40</v>
      </c>
      <c r="AG15" s="27" t="s">
        <v>301</v>
      </c>
      <c r="AH15" s="33"/>
      <c r="AI15" s="16" t="s">
        <v>40</v>
      </c>
      <c r="AJ15" s="27" t="s">
        <v>49</v>
      </c>
      <c r="AK15" s="34" t="s">
        <v>50</v>
      </c>
    </row>
    <row r="16" spans="1:37" ht="102.75">
      <c r="A16" s="6">
        <f t="shared" si="0"/>
        <v>12</v>
      </c>
      <c r="B16" s="32" t="s">
        <v>56</v>
      </c>
      <c r="C16" s="32" t="s">
        <v>57</v>
      </c>
      <c r="D16" s="32" t="s">
        <v>58</v>
      </c>
      <c r="E16" s="16" t="s">
        <v>48</v>
      </c>
      <c r="F16" s="16" t="s">
        <v>81</v>
      </c>
      <c r="G16" s="16" t="s">
        <v>40</v>
      </c>
      <c r="H16" s="16" t="s">
        <v>40</v>
      </c>
      <c r="I16" s="16" t="s">
        <v>40</v>
      </c>
      <c r="J16" s="16" t="s">
        <v>40</v>
      </c>
      <c r="K16" s="30">
        <v>123136.64</v>
      </c>
      <c r="L16" s="109" t="s">
        <v>302</v>
      </c>
      <c r="M16" s="32" t="s">
        <v>77</v>
      </c>
      <c r="N16" s="27" t="s">
        <v>78</v>
      </c>
      <c r="O16" s="16" t="s">
        <v>40</v>
      </c>
      <c r="P16" s="107" t="s">
        <v>61</v>
      </c>
      <c r="Q16" s="108">
        <v>43319</v>
      </c>
      <c r="R16" s="16" t="s">
        <v>40</v>
      </c>
      <c r="S16" s="16" t="s">
        <v>40</v>
      </c>
      <c r="T16" s="16" t="s">
        <v>40</v>
      </c>
      <c r="U16" s="16" t="s">
        <v>40</v>
      </c>
      <c r="V16" s="16" t="s">
        <v>40</v>
      </c>
      <c r="W16" s="30">
        <v>123136.64</v>
      </c>
      <c r="X16" s="30">
        <v>123136.64</v>
      </c>
      <c r="Y16" s="30">
        <v>0</v>
      </c>
      <c r="Z16" s="16" t="s">
        <v>40</v>
      </c>
      <c r="AA16" s="16" t="s">
        <v>40</v>
      </c>
      <c r="AB16" s="16" t="s">
        <v>40</v>
      </c>
      <c r="AC16" s="16" t="s">
        <v>40</v>
      </c>
      <c r="AD16" s="16" t="s">
        <v>40</v>
      </c>
      <c r="AE16" s="16" t="s">
        <v>40</v>
      </c>
      <c r="AF16" s="16" t="s">
        <v>40</v>
      </c>
      <c r="AG16" s="16" t="s">
        <v>40</v>
      </c>
      <c r="AH16" s="16" t="s">
        <v>40</v>
      </c>
      <c r="AI16" s="16" t="s">
        <v>40</v>
      </c>
      <c r="AJ16" s="27" t="s">
        <v>49</v>
      </c>
      <c r="AK16" s="34" t="s">
        <v>295</v>
      </c>
    </row>
    <row r="17" spans="1:38" ht="71.25">
      <c r="A17" s="6">
        <f t="shared" si="0"/>
        <v>13</v>
      </c>
      <c r="B17" s="32" t="s">
        <v>56</v>
      </c>
      <c r="C17" s="32" t="s">
        <v>57</v>
      </c>
      <c r="D17" s="32" t="s">
        <v>58</v>
      </c>
      <c r="E17" s="28" t="s">
        <v>313</v>
      </c>
      <c r="F17" s="29">
        <v>4</v>
      </c>
      <c r="G17" s="16" t="s">
        <v>40</v>
      </c>
      <c r="H17" s="16" t="s">
        <v>40</v>
      </c>
      <c r="I17" s="16" t="s">
        <v>40</v>
      </c>
      <c r="J17" s="16" t="s">
        <v>40</v>
      </c>
      <c r="K17" s="30">
        <v>9287.86</v>
      </c>
      <c r="L17" s="109" t="s">
        <v>303</v>
      </c>
      <c r="M17" s="32" t="s">
        <v>79</v>
      </c>
      <c r="N17" s="27" t="s">
        <v>80</v>
      </c>
      <c r="O17" s="16" t="s">
        <v>40</v>
      </c>
      <c r="P17" s="107" t="s">
        <v>64</v>
      </c>
      <c r="Q17" s="108">
        <v>43340</v>
      </c>
      <c r="R17" s="16" t="s">
        <v>40</v>
      </c>
      <c r="S17" s="16" t="s">
        <v>40</v>
      </c>
      <c r="T17" s="16" t="s">
        <v>40</v>
      </c>
      <c r="U17" s="16" t="s">
        <v>40</v>
      </c>
      <c r="V17" s="16" t="s">
        <v>40</v>
      </c>
      <c r="W17" s="30">
        <v>9287.86</v>
      </c>
      <c r="X17" s="30">
        <v>9287.86</v>
      </c>
      <c r="Y17" s="30">
        <v>0</v>
      </c>
      <c r="Z17" s="16" t="s">
        <v>40</v>
      </c>
      <c r="AA17" s="16" t="s">
        <v>40</v>
      </c>
      <c r="AB17" s="16" t="s">
        <v>40</v>
      </c>
      <c r="AC17" s="16" t="s">
        <v>40</v>
      </c>
      <c r="AD17" s="16" t="s">
        <v>40</v>
      </c>
      <c r="AE17" s="16" t="s">
        <v>40</v>
      </c>
      <c r="AF17" s="16" t="s">
        <v>40</v>
      </c>
      <c r="AG17" s="16" t="s">
        <v>40</v>
      </c>
      <c r="AH17" s="16" t="s">
        <v>40</v>
      </c>
      <c r="AI17" s="16" t="s">
        <v>40</v>
      </c>
      <c r="AJ17" s="27" t="s">
        <v>66</v>
      </c>
      <c r="AK17" s="34" t="s">
        <v>67</v>
      </c>
    </row>
    <row r="18" spans="1:38" ht="128.25">
      <c r="A18" s="6">
        <f t="shared" si="0"/>
        <v>14</v>
      </c>
      <c r="B18" s="32" t="s">
        <v>37</v>
      </c>
      <c r="C18" s="15" t="s">
        <v>82</v>
      </c>
      <c r="D18" s="42" t="s">
        <v>83</v>
      </c>
      <c r="E18" s="42" t="s">
        <v>83</v>
      </c>
      <c r="F18" s="8" t="s">
        <v>163</v>
      </c>
      <c r="G18" s="16" t="s">
        <v>40</v>
      </c>
      <c r="H18" s="16" t="s">
        <v>40</v>
      </c>
      <c r="I18" s="16" t="s">
        <v>40</v>
      </c>
      <c r="J18" s="16" t="s">
        <v>40</v>
      </c>
      <c r="K18" s="43">
        <v>639344.25</v>
      </c>
      <c r="L18" s="41" t="s">
        <v>88</v>
      </c>
      <c r="M18" s="41" t="s">
        <v>89</v>
      </c>
      <c r="N18" s="7" t="s">
        <v>90</v>
      </c>
      <c r="O18" s="7" t="s">
        <v>91</v>
      </c>
      <c r="P18" s="37" t="s">
        <v>84</v>
      </c>
      <c r="Q18" s="144">
        <v>42914</v>
      </c>
      <c r="R18" s="44" t="s">
        <v>92</v>
      </c>
      <c r="S18" s="45" t="s">
        <v>85</v>
      </c>
      <c r="T18" s="46">
        <v>0</v>
      </c>
      <c r="U18" s="46">
        <v>0</v>
      </c>
      <c r="V18" s="46"/>
      <c r="W18" s="47">
        <v>639344.25</v>
      </c>
      <c r="X18" s="47">
        <v>607223.43999999994</v>
      </c>
      <c r="Y18" s="44">
        <f>W18-X18</f>
        <v>32120.810000000056</v>
      </c>
      <c r="Z18" s="16" t="s">
        <v>40</v>
      </c>
      <c r="AA18" s="16" t="s">
        <v>40</v>
      </c>
      <c r="AB18" s="16" t="s">
        <v>40</v>
      </c>
      <c r="AC18" s="16" t="s">
        <v>40</v>
      </c>
      <c r="AD18" s="16" t="s">
        <v>40</v>
      </c>
      <c r="AE18" s="16" t="s">
        <v>40</v>
      </c>
      <c r="AF18" s="16" t="s">
        <v>40</v>
      </c>
      <c r="AG18" s="16" t="s">
        <v>40</v>
      </c>
      <c r="AH18" s="48" t="s">
        <v>93</v>
      </c>
      <c r="AI18" s="16" t="s">
        <v>40</v>
      </c>
      <c r="AJ18" s="27" t="s">
        <v>49</v>
      </c>
      <c r="AK18" s="34" t="s">
        <v>94</v>
      </c>
    </row>
    <row r="19" spans="1:38" ht="171">
      <c r="A19" s="6">
        <f t="shared" si="0"/>
        <v>15</v>
      </c>
      <c r="B19" s="32" t="s">
        <v>37</v>
      </c>
      <c r="C19" s="15" t="s">
        <v>82</v>
      </c>
      <c r="D19" s="23" t="s">
        <v>83</v>
      </c>
      <c r="E19" s="23" t="s">
        <v>83</v>
      </c>
      <c r="F19" s="82" t="s">
        <v>163</v>
      </c>
      <c r="G19" s="16" t="s">
        <v>40</v>
      </c>
      <c r="H19" s="16" t="s">
        <v>40</v>
      </c>
      <c r="I19" s="16" t="s">
        <v>40</v>
      </c>
      <c r="J19" s="16" t="s">
        <v>40</v>
      </c>
      <c r="K19" s="35" t="s">
        <v>312</v>
      </c>
      <c r="L19" s="36" t="s">
        <v>95</v>
      </c>
      <c r="M19" s="41" t="s">
        <v>96</v>
      </c>
      <c r="N19" s="7" t="s">
        <v>97</v>
      </c>
      <c r="O19" s="16" t="s">
        <v>40</v>
      </c>
      <c r="P19" s="49" t="s">
        <v>98</v>
      </c>
      <c r="Q19" s="38" t="s">
        <v>306</v>
      </c>
      <c r="R19" s="16" t="s">
        <v>40</v>
      </c>
      <c r="S19" s="16" t="s">
        <v>40</v>
      </c>
      <c r="T19" s="16" t="s">
        <v>40</v>
      </c>
      <c r="U19" s="16" t="s">
        <v>40</v>
      </c>
      <c r="V19" s="16" t="s">
        <v>40</v>
      </c>
      <c r="W19" s="50">
        <v>45000</v>
      </c>
      <c r="X19" s="50">
        <v>45000</v>
      </c>
      <c r="Y19" s="50">
        <v>0</v>
      </c>
      <c r="Z19" s="16" t="s">
        <v>40</v>
      </c>
      <c r="AA19" s="16" t="s">
        <v>40</v>
      </c>
      <c r="AB19" s="16" t="s">
        <v>40</v>
      </c>
      <c r="AC19" s="16" t="s">
        <v>40</v>
      </c>
      <c r="AD19" s="16" t="s">
        <v>40</v>
      </c>
      <c r="AE19" s="16" t="s">
        <v>40</v>
      </c>
      <c r="AF19" s="16" t="s">
        <v>40</v>
      </c>
      <c r="AG19" s="105" t="s">
        <v>99</v>
      </c>
      <c r="AH19" s="51" t="s">
        <v>100</v>
      </c>
      <c r="AI19" s="16" t="s">
        <v>40</v>
      </c>
      <c r="AJ19" s="16" t="s">
        <v>40</v>
      </c>
      <c r="AK19" s="34" t="s">
        <v>101</v>
      </c>
    </row>
    <row r="20" spans="1:38" ht="165">
      <c r="A20" s="6">
        <f t="shared" si="0"/>
        <v>16</v>
      </c>
      <c r="B20" s="32" t="s">
        <v>37</v>
      </c>
      <c r="C20" s="15" t="s">
        <v>82</v>
      </c>
      <c r="D20" s="23" t="s">
        <v>83</v>
      </c>
      <c r="E20" s="23" t="s">
        <v>83</v>
      </c>
      <c r="F20" s="82" t="s">
        <v>163</v>
      </c>
      <c r="G20" s="16" t="s">
        <v>40</v>
      </c>
      <c r="H20" s="16" t="s">
        <v>40</v>
      </c>
      <c r="I20" s="16" t="s">
        <v>40</v>
      </c>
      <c r="J20" s="16" t="s">
        <v>40</v>
      </c>
      <c r="K20" s="52" t="s">
        <v>289</v>
      </c>
      <c r="L20" s="36" t="s">
        <v>102</v>
      </c>
      <c r="M20" s="37" t="s">
        <v>103</v>
      </c>
      <c r="N20" s="37" t="s">
        <v>104</v>
      </c>
      <c r="O20" s="16" t="s">
        <v>40</v>
      </c>
      <c r="P20" s="49" t="s">
        <v>98</v>
      </c>
      <c r="Q20" s="38" t="s">
        <v>305</v>
      </c>
      <c r="R20" s="16" t="s">
        <v>40</v>
      </c>
      <c r="S20" s="37" t="s">
        <v>85</v>
      </c>
      <c r="T20" s="37" t="s">
        <v>86</v>
      </c>
      <c r="U20" s="37"/>
      <c r="V20" s="37"/>
      <c r="W20" s="39">
        <v>35000</v>
      </c>
      <c r="X20" s="39">
        <v>35000</v>
      </c>
      <c r="Y20" s="40">
        <v>0</v>
      </c>
      <c r="Z20" s="16" t="s">
        <v>40</v>
      </c>
      <c r="AA20" s="16" t="s">
        <v>40</v>
      </c>
      <c r="AB20" s="16" t="s">
        <v>40</v>
      </c>
      <c r="AC20" s="16" t="s">
        <v>40</v>
      </c>
      <c r="AD20" s="16" t="s">
        <v>40</v>
      </c>
      <c r="AE20" s="16" t="s">
        <v>40</v>
      </c>
      <c r="AF20" s="16" t="s">
        <v>40</v>
      </c>
      <c r="AG20" s="103" t="s">
        <v>105</v>
      </c>
      <c r="AH20" s="53" t="s">
        <v>106</v>
      </c>
      <c r="AI20" s="16" t="s">
        <v>40</v>
      </c>
      <c r="AJ20" s="27" t="s">
        <v>49</v>
      </c>
      <c r="AK20" s="34" t="s">
        <v>107</v>
      </c>
    </row>
    <row r="21" spans="1:38" ht="114">
      <c r="A21" s="6">
        <f t="shared" si="0"/>
        <v>17</v>
      </c>
      <c r="B21" s="32" t="s">
        <v>37</v>
      </c>
      <c r="C21" s="15" t="s">
        <v>82</v>
      </c>
      <c r="D21" s="42" t="s">
        <v>83</v>
      </c>
      <c r="E21" s="42" t="s">
        <v>108</v>
      </c>
      <c r="F21" s="54">
        <v>2</v>
      </c>
      <c r="G21" s="16" t="s">
        <v>40</v>
      </c>
      <c r="H21" s="16" t="s">
        <v>40</v>
      </c>
      <c r="I21" s="16" t="s">
        <v>40</v>
      </c>
      <c r="J21" s="16" t="s">
        <v>40</v>
      </c>
      <c r="K21" s="55" t="s">
        <v>109</v>
      </c>
      <c r="L21" s="41" t="s">
        <v>110</v>
      </c>
      <c r="M21" s="41" t="s">
        <v>111</v>
      </c>
      <c r="N21" s="56" t="s">
        <v>112</v>
      </c>
      <c r="O21" s="16" t="s">
        <v>40</v>
      </c>
      <c r="P21" s="57" t="s">
        <v>113</v>
      </c>
      <c r="Q21" s="41" t="s">
        <v>306</v>
      </c>
      <c r="R21" s="16" t="s">
        <v>40</v>
      </c>
      <c r="S21" s="45" t="s">
        <v>85</v>
      </c>
      <c r="T21" s="46">
        <v>0</v>
      </c>
      <c r="U21" s="46"/>
      <c r="V21" s="46"/>
      <c r="W21" s="47">
        <v>38280</v>
      </c>
      <c r="X21" s="47">
        <v>24360</v>
      </c>
      <c r="Y21" s="44">
        <f>W21-X21</f>
        <v>13920</v>
      </c>
      <c r="Z21" s="16" t="s">
        <v>40</v>
      </c>
      <c r="AA21" s="16" t="s">
        <v>40</v>
      </c>
      <c r="AB21" s="16" t="s">
        <v>40</v>
      </c>
      <c r="AC21" s="16" t="s">
        <v>40</v>
      </c>
      <c r="AD21" s="16" t="s">
        <v>40</v>
      </c>
      <c r="AE21" s="16" t="s">
        <v>40</v>
      </c>
      <c r="AF21" s="16" t="s">
        <v>40</v>
      </c>
      <c r="AG21" s="106" t="s">
        <v>114</v>
      </c>
      <c r="AH21" s="48" t="s">
        <v>115</v>
      </c>
      <c r="AI21" s="16" t="s">
        <v>40</v>
      </c>
      <c r="AJ21" s="16" t="s">
        <v>40</v>
      </c>
      <c r="AK21" s="34" t="s">
        <v>116</v>
      </c>
    </row>
    <row r="22" spans="1:38" ht="114">
      <c r="A22" s="6">
        <f t="shared" si="0"/>
        <v>18</v>
      </c>
      <c r="B22" s="32" t="s">
        <v>37</v>
      </c>
      <c r="C22" s="15" t="s">
        <v>82</v>
      </c>
      <c r="D22" s="42" t="s">
        <v>83</v>
      </c>
      <c r="E22" s="42" t="s">
        <v>108</v>
      </c>
      <c r="F22" s="54">
        <v>2</v>
      </c>
      <c r="G22" s="16" t="s">
        <v>40</v>
      </c>
      <c r="H22" s="16" t="s">
        <v>40</v>
      </c>
      <c r="I22" s="16" t="s">
        <v>40</v>
      </c>
      <c r="J22" s="16" t="s">
        <v>40</v>
      </c>
      <c r="K22" s="55">
        <v>297432.24</v>
      </c>
      <c r="L22" s="41" t="s">
        <v>110</v>
      </c>
      <c r="M22" s="41" t="s">
        <v>117</v>
      </c>
      <c r="N22" s="41" t="s">
        <v>118</v>
      </c>
      <c r="O22" s="16" t="s">
        <v>40</v>
      </c>
      <c r="P22" s="57" t="s">
        <v>119</v>
      </c>
      <c r="Q22" s="41" t="s">
        <v>306</v>
      </c>
      <c r="R22" s="16" t="s">
        <v>40</v>
      </c>
      <c r="S22" s="45" t="s">
        <v>85</v>
      </c>
      <c r="T22" s="46">
        <v>0</v>
      </c>
      <c r="U22" s="46"/>
      <c r="V22" s="46"/>
      <c r="W22" s="47">
        <v>38280</v>
      </c>
      <c r="X22" s="47">
        <v>24360</v>
      </c>
      <c r="Y22" s="44">
        <f>W22-X22</f>
        <v>13920</v>
      </c>
      <c r="Z22" s="16" t="s">
        <v>40</v>
      </c>
      <c r="AA22" s="16" t="s">
        <v>40</v>
      </c>
      <c r="AB22" s="16" t="s">
        <v>40</v>
      </c>
      <c r="AC22" s="16" t="s">
        <v>40</v>
      </c>
      <c r="AD22" s="16" t="s">
        <v>40</v>
      </c>
      <c r="AE22" s="16" t="s">
        <v>40</v>
      </c>
      <c r="AF22" s="16" t="s">
        <v>40</v>
      </c>
      <c r="AG22" s="106" t="s">
        <v>120</v>
      </c>
      <c r="AH22" s="48" t="s">
        <v>121</v>
      </c>
      <c r="AI22" s="16" t="s">
        <v>40</v>
      </c>
      <c r="AJ22" s="16" t="s">
        <v>40</v>
      </c>
      <c r="AK22" s="34" t="s">
        <v>116</v>
      </c>
    </row>
    <row r="23" spans="1:38" ht="90">
      <c r="A23" s="6">
        <f t="shared" si="0"/>
        <v>19</v>
      </c>
      <c r="B23" s="32" t="s">
        <v>37</v>
      </c>
      <c r="C23" s="15" t="s">
        <v>82</v>
      </c>
      <c r="D23" s="42" t="s">
        <v>83</v>
      </c>
      <c r="E23" s="42" t="s">
        <v>83</v>
      </c>
      <c r="F23" s="54">
        <v>14</v>
      </c>
      <c r="G23" s="16" t="s">
        <v>40</v>
      </c>
      <c r="H23" s="16" t="s">
        <v>40</v>
      </c>
      <c r="I23" s="16" t="s">
        <v>40</v>
      </c>
      <c r="J23" s="16" t="s">
        <v>40</v>
      </c>
      <c r="K23" s="55" t="s">
        <v>122</v>
      </c>
      <c r="L23" s="58" t="s">
        <v>123</v>
      </c>
      <c r="M23" s="59" t="s">
        <v>124</v>
      </c>
      <c r="N23" s="59">
        <v>7123392908</v>
      </c>
      <c r="O23" s="60" t="s">
        <v>125</v>
      </c>
      <c r="P23" s="60" t="s">
        <v>126</v>
      </c>
      <c r="Q23" s="84" t="s">
        <v>306</v>
      </c>
      <c r="R23" s="61" t="s">
        <v>127</v>
      </c>
      <c r="S23" s="45" t="s">
        <v>85</v>
      </c>
      <c r="T23" s="46">
        <v>0</v>
      </c>
      <c r="U23" s="46">
        <v>0</v>
      </c>
      <c r="V23" s="46"/>
      <c r="W23" s="47">
        <v>80633.7</v>
      </c>
      <c r="X23" s="47">
        <v>80633.7</v>
      </c>
      <c r="Y23" s="44">
        <f>W23-X23</f>
        <v>0</v>
      </c>
      <c r="Z23" s="16" t="s">
        <v>40</v>
      </c>
      <c r="AA23" s="16" t="s">
        <v>40</v>
      </c>
      <c r="AB23" s="16" t="s">
        <v>40</v>
      </c>
      <c r="AC23" s="16" t="s">
        <v>40</v>
      </c>
      <c r="AD23" s="16" t="s">
        <v>40</v>
      </c>
      <c r="AE23" s="16" t="s">
        <v>40</v>
      </c>
      <c r="AF23" s="16" t="s">
        <v>40</v>
      </c>
      <c r="AG23" s="106" t="s">
        <v>128</v>
      </c>
      <c r="AH23" s="48" t="s">
        <v>129</v>
      </c>
      <c r="AI23" s="16" t="s">
        <v>40</v>
      </c>
      <c r="AJ23" s="16" t="s">
        <v>40</v>
      </c>
      <c r="AK23" s="34" t="s">
        <v>130</v>
      </c>
    </row>
    <row r="24" spans="1:38" ht="120">
      <c r="A24" s="6">
        <f t="shared" si="0"/>
        <v>20</v>
      </c>
      <c r="B24" s="32" t="s">
        <v>37</v>
      </c>
      <c r="C24" s="15" t="s">
        <v>82</v>
      </c>
      <c r="D24" s="42" t="s">
        <v>83</v>
      </c>
      <c r="E24" s="42" t="s">
        <v>83</v>
      </c>
      <c r="F24" s="82" t="s">
        <v>163</v>
      </c>
      <c r="G24" s="16" t="s">
        <v>40</v>
      </c>
      <c r="H24" s="16" t="s">
        <v>40</v>
      </c>
      <c r="I24" s="16" t="s">
        <v>40</v>
      </c>
      <c r="J24" s="16" t="s">
        <v>40</v>
      </c>
      <c r="K24" s="52" t="s">
        <v>289</v>
      </c>
      <c r="L24" s="36" t="s">
        <v>102</v>
      </c>
      <c r="M24" s="41" t="s">
        <v>131</v>
      </c>
      <c r="N24" s="41" t="s">
        <v>132</v>
      </c>
      <c r="O24" s="16" t="s">
        <v>40</v>
      </c>
      <c r="P24" s="57" t="s">
        <v>126</v>
      </c>
      <c r="Q24" s="41" t="s">
        <v>308</v>
      </c>
      <c r="R24" s="44" t="s">
        <v>133</v>
      </c>
      <c r="S24" s="45" t="s">
        <v>85</v>
      </c>
      <c r="T24" s="46">
        <v>1</v>
      </c>
      <c r="U24" s="46" t="s">
        <v>134</v>
      </c>
      <c r="V24" s="46" t="s">
        <v>135</v>
      </c>
      <c r="W24" s="47">
        <v>89633.02</v>
      </c>
      <c r="X24" s="47">
        <v>89633.02</v>
      </c>
      <c r="Y24" s="44">
        <v>0</v>
      </c>
      <c r="Z24" s="16" t="s">
        <v>40</v>
      </c>
      <c r="AA24" s="16" t="s">
        <v>40</v>
      </c>
      <c r="AB24" s="16" t="s">
        <v>40</v>
      </c>
      <c r="AC24" s="16" t="s">
        <v>40</v>
      </c>
      <c r="AD24" s="16" t="s">
        <v>40</v>
      </c>
      <c r="AE24" s="16" t="s">
        <v>40</v>
      </c>
      <c r="AF24" s="16" t="s">
        <v>40</v>
      </c>
      <c r="AG24" s="106" t="s">
        <v>136</v>
      </c>
      <c r="AH24" s="48" t="s">
        <v>137</v>
      </c>
      <c r="AI24" s="16" t="s">
        <v>40</v>
      </c>
      <c r="AJ24" s="16" t="s">
        <v>40</v>
      </c>
      <c r="AK24" s="34" t="s">
        <v>138</v>
      </c>
    </row>
    <row r="25" spans="1:38" ht="135">
      <c r="A25" s="6">
        <f t="shared" si="0"/>
        <v>21</v>
      </c>
      <c r="B25" s="32" t="s">
        <v>37</v>
      </c>
      <c r="C25" s="15" t="s">
        <v>82</v>
      </c>
      <c r="D25" s="42" t="s">
        <v>83</v>
      </c>
      <c r="E25" s="42" t="s">
        <v>108</v>
      </c>
      <c r="F25" s="54">
        <v>2</v>
      </c>
      <c r="G25" s="16" t="s">
        <v>40</v>
      </c>
      <c r="H25" s="16" t="s">
        <v>40</v>
      </c>
      <c r="I25" s="16" t="s">
        <v>40</v>
      </c>
      <c r="J25" s="16" t="s">
        <v>40</v>
      </c>
      <c r="K25" s="55">
        <v>297432.24</v>
      </c>
      <c r="L25" s="41" t="s">
        <v>110</v>
      </c>
      <c r="M25" s="41" t="s">
        <v>139</v>
      </c>
      <c r="N25" s="41" t="s">
        <v>140</v>
      </c>
      <c r="O25" s="16" t="s">
        <v>40</v>
      </c>
      <c r="P25" s="57" t="s">
        <v>141</v>
      </c>
      <c r="Q25" s="41" t="s">
        <v>307</v>
      </c>
      <c r="R25" s="44" t="s">
        <v>142</v>
      </c>
      <c r="S25" s="45" t="s">
        <v>85</v>
      </c>
      <c r="T25" s="46">
        <v>0</v>
      </c>
      <c r="U25" s="46"/>
      <c r="V25" s="46"/>
      <c r="W25" s="47">
        <v>72504.399999999994</v>
      </c>
      <c r="X25" s="47">
        <v>72504.399999999994</v>
      </c>
      <c r="Y25" s="44">
        <v>0</v>
      </c>
      <c r="Z25" s="16" t="s">
        <v>40</v>
      </c>
      <c r="AA25" s="16" t="s">
        <v>40</v>
      </c>
      <c r="AB25" s="16" t="s">
        <v>40</v>
      </c>
      <c r="AC25" s="16" t="s">
        <v>40</v>
      </c>
      <c r="AD25" s="16" t="s">
        <v>40</v>
      </c>
      <c r="AE25" s="16" t="s">
        <v>40</v>
      </c>
      <c r="AF25" s="16" t="s">
        <v>40</v>
      </c>
      <c r="AG25" s="106" t="s">
        <v>292</v>
      </c>
      <c r="AH25" s="48" t="s">
        <v>143</v>
      </c>
      <c r="AI25" s="16" t="s">
        <v>40</v>
      </c>
      <c r="AJ25" s="16" t="s">
        <v>40</v>
      </c>
      <c r="AK25" s="34" t="s">
        <v>144</v>
      </c>
    </row>
    <row r="26" spans="1:38" ht="105">
      <c r="A26" s="6">
        <f t="shared" si="0"/>
        <v>22</v>
      </c>
      <c r="B26" s="32" t="s">
        <v>37</v>
      </c>
      <c r="C26" s="15" t="s">
        <v>82</v>
      </c>
      <c r="D26" s="42" t="s">
        <v>83</v>
      </c>
      <c r="E26" s="42" t="s">
        <v>83</v>
      </c>
      <c r="F26" s="82" t="s">
        <v>163</v>
      </c>
      <c r="G26" s="16" t="s">
        <v>40</v>
      </c>
      <c r="H26" s="16" t="s">
        <v>40</v>
      </c>
      <c r="I26" s="16" t="s">
        <v>40</v>
      </c>
      <c r="J26" s="16" t="s">
        <v>40</v>
      </c>
      <c r="K26" s="52" t="s">
        <v>290</v>
      </c>
      <c r="L26" s="36" t="s">
        <v>102</v>
      </c>
      <c r="M26" s="41" t="s">
        <v>145</v>
      </c>
      <c r="N26" s="41" t="s">
        <v>146</v>
      </c>
      <c r="O26" s="16" t="s">
        <v>40</v>
      </c>
      <c r="P26" s="57" t="s">
        <v>141</v>
      </c>
      <c r="Q26" s="84" t="s">
        <v>306</v>
      </c>
      <c r="R26" s="61" t="s">
        <v>242</v>
      </c>
      <c r="S26" s="45" t="s">
        <v>85</v>
      </c>
      <c r="T26" s="46">
        <v>0</v>
      </c>
      <c r="U26" s="46"/>
      <c r="V26" s="46"/>
      <c r="W26" s="47">
        <v>86226.82</v>
      </c>
      <c r="X26" s="47">
        <v>86226.82</v>
      </c>
      <c r="Y26" s="44">
        <v>0</v>
      </c>
      <c r="Z26" s="16" t="s">
        <v>40</v>
      </c>
      <c r="AA26" s="16" t="s">
        <v>40</v>
      </c>
      <c r="AB26" s="16" t="s">
        <v>40</v>
      </c>
      <c r="AC26" s="16" t="s">
        <v>40</v>
      </c>
      <c r="AD26" s="16" t="s">
        <v>40</v>
      </c>
      <c r="AE26" s="16" t="s">
        <v>40</v>
      </c>
      <c r="AF26" s="16" t="s">
        <v>40</v>
      </c>
      <c r="AG26" s="16" t="s">
        <v>40</v>
      </c>
      <c r="AH26" s="62" t="s">
        <v>147</v>
      </c>
      <c r="AI26" s="16" t="s">
        <v>40</v>
      </c>
      <c r="AJ26" s="16" t="s">
        <v>40</v>
      </c>
      <c r="AK26" s="34" t="s">
        <v>107</v>
      </c>
    </row>
    <row r="27" spans="1:38" ht="99.75">
      <c r="A27" s="6">
        <f t="shared" si="0"/>
        <v>23</v>
      </c>
      <c r="B27" s="32" t="s">
        <v>37</v>
      </c>
      <c r="C27" s="15" t="s">
        <v>82</v>
      </c>
      <c r="D27" s="42" t="s">
        <v>83</v>
      </c>
      <c r="E27" s="42" t="s">
        <v>83</v>
      </c>
      <c r="F27" s="82" t="s">
        <v>163</v>
      </c>
      <c r="G27" s="16" t="s">
        <v>40</v>
      </c>
      <c r="H27" s="16" t="s">
        <v>40</v>
      </c>
      <c r="I27" s="16" t="s">
        <v>40</v>
      </c>
      <c r="J27" s="16" t="s">
        <v>40</v>
      </c>
      <c r="K27" s="52" t="s">
        <v>289</v>
      </c>
      <c r="L27" s="36" t="s">
        <v>102</v>
      </c>
      <c r="M27" s="41" t="s">
        <v>148</v>
      </c>
      <c r="N27" s="41" t="s">
        <v>149</v>
      </c>
      <c r="O27" s="16" t="s">
        <v>40</v>
      </c>
      <c r="P27" s="57" t="s">
        <v>141</v>
      </c>
      <c r="Q27" s="41" t="s">
        <v>308</v>
      </c>
      <c r="R27" s="44" t="s">
        <v>133</v>
      </c>
      <c r="S27" s="45" t="s">
        <v>150</v>
      </c>
      <c r="T27" s="46">
        <v>0</v>
      </c>
      <c r="U27" s="16" t="s">
        <v>40</v>
      </c>
      <c r="V27" s="16" t="s">
        <v>40</v>
      </c>
      <c r="W27" s="47">
        <v>26909.51</v>
      </c>
      <c r="X27" s="63">
        <v>25628.1</v>
      </c>
      <c r="Y27" s="44">
        <v>0</v>
      </c>
      <c r="Z27" s="16" t="s">
        <v>40</v>
      </c>
      <c r="AA27" s="16" t="s">
        <v>40</v>
      </c>
      <c r="AB27" s="16" t="s">
        <v>40</v>
      </c>
      <c r="AC27" s="16" t="s">
        <v>40</v>
      </c>
      <c r="AD27" s="16" t="s">
        <v>40</v>
      </c>
      <c r="AE27" s="16" t="s">
        <v>40</v>
      </c>
      <c r="AF27" s="16" t="s">
        <v>40</v>
      </c>
      <c r="AG27" s="16" t="s">
        <v>40</v>
      </c>
      <c r="AH27" s="64" t="s">
        <v>151</v>
      </c>
      <c r="AI27" s="16" t="s">
        <v>40</v>
      </c>
      <c r="AJ27" s="16" t="s">
        <v>40</v>
      </c>
      <c r="AK27" s="34" t="s">
        <v>107</v>
      </c>
    </row>
    <row r="28" spans="1:38" ht="85.5">
      <c r="A28" s="6">
        <f t="shared" si="0"/>
        <v>24</v>
      </c>
      <c r="B28" s="32" t="s">
        <v>37</v>
      </c>
      <c r="C28" s="15" t="s">
        <v>82</v>
      </c>
      <c r="D28" s="42" t="s">
        <v>83</v>
      </c>
      <c r="E28" s="42" t="s">
        <v>83</v>
      </c>
      <c r="F28" s="82" t="s">
        <v>163</v>
      </c>
      <c r="G28" s="16" t="s">
        <v>40</v>
      </c>
      <c r="H28" s="16" t="s">
        <v>40</v>
      </c>
      <c r="I28" s="16" t="s">
        <v>40</v>
      </c>
      <c r="J28" s="16" t="s">
        <v>40</v>
      </c>
      <c r="K28" s="55">
        <v>11725</v>
      </c>
      <c r="L28" s="36" t="s">
        <v>102</v>
      </c>
      <c r="M28" s="41" t="s">
        <v>152</v>
      </c>
      <c r="N28" s="41" t="s">
        <v>153</v>
      </c>
      <c r="O28" s="16" t="s">
        <v>40</v>
      </c>
      <c r="P28" s="57" t="s">
        <v>154</v>
      </c>
      <c r="Q28" s="144">
        <v>43098</v>
      </c>
      <c r="R28" s="16" t="s">
        <v>40</v>
      </c>
      <c r="S28" s="16" t="s">
        <v>40</v>
      </c>
      <c r="T28" s="16" t="s">
        <v>40</v>
      </c>
      <c r="U28" s="16" t="s">
        <v>40</v>
      </c>
      <c r="V28" s="16" t="s">
        <v>40</v>
      </c>
      <c r="W28" s="47">
        <v>9591</v>
      </c>
      <c r="X28" s="47">
        <v>9591</v>
      </c>
      <c r="Y28" s="44">
        <v>0</v>
      </c>
      <c r="Z28" s="16" t="s">
        <v>40</v>
      </c>
      <c r="AA28" s="16" t="s">
        <v>40</v>
      </c>
      <c r="AB28" s="16" t="s">
        <v>40</v>
      </c>
      <c r="AC28" s="16" t="s">
        <v>40</v>
      </c>
      <c r="AD28" s="16" t="s">
        <v>40</v>
      </c>
      <c r="AE28" s="16" t="s">
        <v>40</v>
      </c>
      <c r="AF28" s="16" t="s">
        <v>40</v>
      </c>
      <c r="AG28" s="65" t="s">
        <v>155</v>
      </c>
      <c r="AH28" s="48" t="s">
        <v>156</v>
      </c>
      <c r="AI28" s="16" t="s">
        <v>40</v>
      </c>
      <c r="AJ28" s="16" t="s">
        <v>40</v>
      </c>
      <c r="AK28" s="34" t="s">
        <v>157</v>
      </c>
    </row>
    <row r="29" spans="1:38" ht="115.5" customHeight="1">
      <c r="A29" s="6">
        <f t="shared" si="0"/>
        <v>25</v>
      </c>
      <c r="B29" s="32" t="s">
        <v>37</v>
      </c>
      <c r="C29" s="15" t="s">
        <v>82</v>
      </c>
      <c r="D29" s="136" t="s">
        <v>83</v>
      </c>
      <c r="E29" s="136" t="s">
        <v>83</v>
      </c>
      <c r="F29" s="137">
        <v>1</v>
      </c>
      <c r="G29" s="16" t="s">
        <v>40</v>
      </c>
      <c r="H29" s="16" t="s">
        <v>40</v>
      </c>
      <c r="I29" s="16" t="s">
        <v>40</v>
      </c>
      <c r="J29" s="16" t="s">
        <v>40</v>
      </c>
      <c r="K29" s="138" t="s">
        <v>291</v>
      </c>
      <c r="L29" s="99" t="s">
        <v>158</v>
      </c>
      <c r="M29" s="139" t="s">
        <v>159</v>
      </c>
      <c r="N29" s="140" t="s">
        <v>160</v>
      </c>
      <c r="O29" s="16" t="s">
        <v>40</v>
      </c>
      <c r="P29" s="141" t="s">
        <v>98</v>
      </c>
      <c r="Q29" s="138" t="s">
        <v>309</v>
      </c>
      <c r="R29" s="16" t="s">
        <v>40</v>
      </c>
      <c r="S29" s="16" t="s">
        <v>40</v>
      </c>
      <c r="T29" s="16" t="s">
        <v>40</v>
      </c>
      <c r="U29" s="16" t="s">
        <v>40</v>
      </c>
      <c r="V29" s="16" t="s">
        <v>40</v>
      </c>
      <c r="W29" s="142">
        <v>2950</v>
      </c>
      <c r="X29" s="142">
        <v>2950</v>
      </c>
      <c r="Y29" s="142">
        <v>0</v>
      </c>
      <c r="Z29" s="16" t="s">
        <v>40</v>
      </c>
      <c r="AA29" s="16" t="s">
        <v>40</v>
      </c>
      <c r="AB29" s="16" t="s">
        <v>40</v>
      </c>
      <c r="AC29" s="16" t="s">
        <v>40</v>
      </c>
      <c r="AD29" s="16" t="s">
        <v>40</v>
      </c>
      <c r="AE29" s="16" t="s">
        <v>40</v>
      </c>
      <c r="AF29" s="16" t="s">
        <v>40</v>
      </c>
      <c r="AG29" s="104" t="s">
        <v>161</v>
      </c>
      <c r="AH29" s="143">
        <v>43285</v>
      </c>
      <c r="AI29" s="16" t="s">
        <v>40</v>
      </c>
      <c r="AJ29" s="140" t="s">
        <v>66</v>
      </c>
      <c r="AK29" s="34" t="s">
        <v>162</v>
      </c>
    </row>
    <row r="30" spans="1:38" s="80" customFormat="1" ht="225">
      <c r="A30" s="6">
        <f t="shared" si="0"/>
        <v>26</v>
      </c>
      <c r="B30" s="32" t="s">
        <v>37</v>
      </c>
      <c r="C30" s="15" t="s">
        <v>249</v>
      </c>
      <c r="D30" s="110" t="s">
        <v>314</v>
      </c>
      <c r="E30" s="110" t="s">
        <v>250</v>
      </c>
      <c r="F30" s="110">
        <v>3</v>
      </c>
      <c r="G30" s="16" t="s">
        <v>40</v>
      </c>
      <c r="H30" s="16" t="s">
        <v>40</v>
      </c>
      <c r="I30" s="16" t="s">
        <v>40</v>
      </c>
      <c r="J30" s="16" t="s">
        <v>40</v>
      </c>
      <c r="K30" s="101">
        <v>298378.19</v>
      </c>
      <c r="L30" s="110" t="s">
        <v>251</v>
      </c>
      <c r="M30" s="123" t="s">
        <v>252</v>
      </c>
      <c r="N30" s="110" t="s">
        <v>253</v>
      </c>
      <c r="O30" s="16" t="s">
        <v>40</v>
      </c>
      <c r="P30" s="141" t="s">
        <v>98</v>
      </c>
      <c r="Q30" s="124">
        <v>43173</v>
      </c>
      <c r="R30" s="16" t="s">
        <v>40</v>
      </c>
      <c r="S30" s="16" t="s">
        <v>40</v>
      </c>
      <c r="T30" s="16" t="s">
        <v>40</v>
      </c>
      <c r="U30" s="16" t="s">
        <v>40</v>
      </c>
      <c r="V30" s="16" t="s">
        <v>40</v>
      </c>
      <c r="W30" s="110" t="s">
        <v>254</v>
      </c>
      <c r="X30" s="110" t="s">
        <v>254</v>
      </c>
      <c r="Y30" s="16" t="s">
        <v>40</v>
      </c>
      <c r="Z30" s="16" t="s">
        <v>40</v>
      </c>
      <c r="AA30" s="16" t="s">
        <v>40</v>
      </c>
      <c r="AB30" s="16" t="s">
        <v>40</v>
      </c>
      <c r="AC30" s="16" t="s">
        <v>40</v>
      </c>
      <c r="AD30" s="16" t="s">
        <v>40</v>
      </c>
      <c r="AE30" s="16" t="s">
        <v>40</v>
      </c>
      <c r="AF30" s="16" t="s">
        <v>40</v>
      </c>
      <c r="AG30" s="16" t="s">
        <v>40</v>
      </c>
      <c r="AH30" s="16" t="s">
        <v>40</v>
      </c>
      <c r="AI30" s="16" t="s">
        <v>40</v>
      </c>
      <c r="AJ30" s="27" t="s">
        <v>49</v>
      </c>
      <c r="AK30" s="34" t="s">
        <v>255</v>
      </c>
      <c r="AL30" s="1"/>
    </row>
    <row r="31" spans="1:38" s="80" customFormat="1" ht="165">
      <c r="A31" s="6">
        <f t="shared" si="0"/>
        <v>27</v>
      </c>
      <c r="B31" s="32" t="s">
        <v>37</v>
      </c>
      <c r="C31" s="15" t="s">
        <v>249</v>
      </c>
      <c r="D31" s="110" t="s">
        <v>314</v>
      </c>
      <c r="E31" s="110" t="s">
        <v>46</v>
      </c>
      <c r="F31" s="110">
        <v>3</v>
      </c>
      <c r="G31" s="16" t="s">
        <v>40</v>
      </c>
      <c r="H31" s="16" t="s">
        <v>40</v>
      </c>
      <c r="I31" s="16" t="s">
        <v>40</v>
      </c>
      <c r="J31" s="16" t="s">
        <v>40</v>
      </c>
      <c r="K31" s="101">
        <v>298378.19</v>
      </c>
      <c r="L31" s="110" t="s">
        <v>251</v>
      </c>
      <c r="M31" s="123" t="s">
        <v>256</v>
      </c>
      <c r="N31" s="110" t="s">
        <v>257</v>
      </c>
      <c r="O31" s="16" t="s">
        <v>40</v>
      </c>
      <c r="P31" s="141" t="s">
        <v>98</v>
      </c>
      <c r="Q31" s="124">
        <v>43179</v>
      </c>
      <c r="R31" s="16" t="s">
        <v>40</v>
      </c>
      <c r="S31" s="16" t="s">
        <v>40</v>
      </c>
      <c r="T31" s="16" t="s">
        <v>40</v>
      </c>
      <c r="U31" s="16" t="s">
        <v>40</v>
      </c>
      <c r="V31" s="16" t="s">
        <v>40</v>
      </c>
      <c r="W31" s="110" t="s">
        <v>258</v>
      </c>
      <c r="X31" s="110" t="s">
        <v>258</v>
      </c>
      <c r="Y31" s="16" t="s">
        <v>40</v>
      </c>
      <c r="Z31" s="16" t="s">
        <v>40</v>
      </c>
      <c r="AA31" s="16" t="s">
        <v>40</v>
      </c>
      <c r="AB31" s="16" t="s">
        <v>40</v>
      </c>
      <c r="AC31" s="16" t="s">
        <v>40</v>
      </c>
      <c r="AD31" s="16" t="s">
        <v>40</v>
      </c>
      <c r="AE31" s="16" t="s">
        <v>40</v>
      </c>
      <c r="AF31" s="16" t="s">
        <v>40</v>
      </c>
      <c r="AG31" s="16" t="s">
        <v>40</v>
      </c>
      <c r="AH31" s="16" t="s">
        <v>40</v>
      </c>
      <c r="AI31" s="16" t="s">
        <v>40</v>
      </c>
      <c r="AJ31" s="27" t="s">
        <v>49</v>
      </c>
      <c r="AK31" s="34" t="s">
        <v>259</v>
      </c>
      <c r="AL31" s="1"/>
    </row>
    <row r="32" spans="1:38" s="80" customFormat="1" ht="255">
      <c r="A32" s="6">
        <f t="shared" si="0"/>
        <v>28</v>
      </c>
      <c r="B32" s="32" t="s">
        <v>37</v>
      </c>
      <c r="C32" s="15" t="s">
        <v>249</v>
      </c>
      <c r="D32" s="110" t="s">
        <v>314</v>
      </c>
      <c r="E32" s="110" t="s">
        <v>314</v>
      </c>
      <c r="F32" s="110">
        <v>3</v>
      </c>
      <c r="G32" s="16" t="s">
        <v>40</v>
      </c>
      <c r="H32" s="16" t="s">
        <v>40</v>
      </c>
      <c r="I32" s="16" t="s">
        <v>40</v>
      </c>
      <c r="J32" s="16" t="s">
        <v>40</v>
      </c>
      <c r="K32" s="101">
        <v>298378.19</v>
      </c>
      <c r="L32" s="110" t="s">
        <v>251</v>
      </c>
      <c r="M32" s="123" t="s">
        <v>260</v>
      </c>
      <c r="N32" s="110" t="s">
        <v>261</v>
      </c>
      <c r="O32" s="16" t="s">
        <v>40</v>
      </c>
      <c r="P32" s="141" t="s">
        <v>98</v>
      </c>
      <c r="Q32" s="110" t="s">
        <v>287</v>
      </c>
      <c r="R32" s="16" t="s">
        <v>40</v>
      </c>
      <c r="S32" s="16" t="s">
        <v>40</v>
      </c>
      <c r="T32" s="16" t="s">
        <v>40</v>
      </c>
      <c r="U32" s="16" t="s">
        <v>40</v>
      </c>
      <c r="V32" s="16" t="s">
        <v>40</v>
      </c>
      <c r="W32" s="110" t="s">
        <v>284</v>
      </c>
      <c r="X32" s="110" t="s">
        <v>284</v>
      </c>
      <c r="Y32" s="16" t="s">
        <v>40</v>
      </c>
      <c r="Z32" s="16" t="s">
        <v>40</v>
      </c>
      <c r="AA32" s="16" t="s">
        <v>40</v>
      </c>
      <c r="AB32" s="16" t="s">
        <v>40</v>
      </c>
      <c r="AC32" s="16" t="s">
        <v>40</v>
      </c>
      <c r="AD32" s="16" t="s">
        <v>40</v>
      </c>
      <c r="AE32" s="16" t="s">
        <v>40</v>
      </c>
      <c r="AF32" s="16" t="s">
        <v>40</v>
      </c>
      <c r="AG32" s="16" t="s">
        <v>40</v>
      </c>
      <c r="AH32" s="124">
        <v>43242</v>
      </c>
      <c r="AI32" s="16" t="s">
        <v>40</v>
      </c>
      <c r="AJ32" s="27" t="s">
        <v>49</v>
      </c>
      <c r="AK32" s="34" t="s">
        <v>285</v>
      </c>
      <c r="AL32" s="1"/>
    </row>
    <row r="33" spans="1:38" s="80" customFormat="1" ht="140.25">
      <c r="A33" s="6">
        <f t="shared" si="0"/>
        <v>29</v>
      </c>
      <c r="B33" s="32" t="s">
        <v>37</v>
      </c>
      <c r="C33" s="15" t="s">
        <v>249</v>
      </c>
      <c r="D33" s="110" t="s">
        <v>314</v>
      </c>
      <c r="E33" s="110" t="s">
        <v>262</v>
      </c>
      <c r="F33" s="125">
        <v>4</v>
      </c>
      <c r="G33" s="16" t="s">
        <v>40</v>
      </c>
      <c r="H33" s="16" t="s">
        <v>40</v>
      </c>
      <c r="I33" s="16" t="s">
        <v>40</v>
      </c>
      <c r="J33" s="16" t="s">
        <v>40</v>
      </c>
      <c r="K33" s="101">
        <v>298378.19</v>
      </c>
      <c r="L33" s="110" t="s">
        <v>251</v>
      </c>
      <c r="M33" s="123" t="s">
        <v>304</v>
      </c>
      <c r="N33" s="102" t="s">
        <v>263</v>
      </c>
      <c r="O33" s="16" t="s">
        <v>40</v>
      </c>
      <c r="P33" s="141" t="s">
        <v>98</v>
      </c>
      <c r="Q33" s="125" t="s">
        <v>310</v>
      </c>
      <c r="R33" s="16" t="s">
        <v>40</v>
      </c>
      <c r="S33" s="16" t="s">
        <v>40</v>
      </c>
      <c r="T33" s="16" t="s">
        <v>40</v>
      </c>
      <c r="U33" s="16" t="s">
        <v>40</v>
      </c>
      <c r="V33" s="16" t="s">
        <v>40</v>
      </c>
      <c r="W33" s="126" t="s">
        <v>264</v>
      </c>
      <c r="X33" s="126" t="s">
        <v>264</v>
      </c>
      <c r="Y33" s="16" t="s">
        <v>40</v>
      </c>
      <c r="Z33" s="16" t="s">
        <v>40</v>
      </c>
      <c r="AA33" s="16" t="s">
        <v>40</v>
      </c>
      <c r="AB33" s="16" t="s">
        <v>40</v>
      </c>
      <c r="AC33" s="16" t="s">
        <v>40</v>
      </c>
      <c r="AD33" s="16" t="s">
        <v>40</v>
      </c>
      <c r="AE33" s="16" t="s">
        <v>40</v>
      </c>
      <c r="AF33" s="16" t="s">
        <v>40</v>
      </c>
      <c r="AG33" s="110" t="s">
        <v>265</v>
      </c>
      <c r="AH33" s="127" t="s">
        <v>266</v>
      </c>
      <c r="AI33" s="16" t="s">
        <v>40</v>
      </c>
      <c r="AJ33" s="27" t="s">
        <v>49</v>
      </c>
      <c r="AK33" s="34" t="s">
        <v>267</v>
      </c>
      <c r="AL33" s="1"/>
    </row>
    <row r="34" spans="1:38" s="80" customFormat="1" ht="270">
      <c r="A34" s="6">
        <f t="shared" si="0"/>
        <v>30</v>
      </c>
      <c r="B34" s="32" t="s">
        <v>37</v>
      </c>
      <c r="C34" s="15" t="s">
        <v>249</v>
      </c>
      <c r="D34" s="110" t="s">
        <v>314</v>
      </c>
      <c r="E34" s="110" t="s">
        <v>268</v>
      </c>
      <c r="F34" s="110">
        <v>1</v>
      </c>
      <c r="G34" s="16" t="s">
        <v>40</v>
      </c>
      <c r="H34" s="16" t="s">
        <v>40</v>
      </c>
      <c r="I34" s="16" t="s">
        <v>40</v>
      </c>
      <c r="J34" s="16" t="s">
        <v>40</v>
      </c>
      <c r="K34" s="101">
        <v>298378.19</v>
      </c>
      <c r="L34" s="110" t="s">
        <v>251</v>
      </c>
      <c r="M34" s="123" t="s">
        <v>269</v>
      </c>
      <c r="N34" s="112" t="s">
        <v>270</v>
      </c>
      <c r="O34" s="16" t="s">
        <v>40</v>
      </c>
      <c r="P34" s="123" t="s">
        <v>271</v>
      </c>
      <c r="Q34" s="115" t="s">
        <v>288</v>
      </c>
      <c r="R34" s="116" t="s">
        <v>286</v>
      </c>
      <c r="S34" s="16" t="s">
        <v>40</v>
      </c>
      <c r="T34" s="16" t="s">
        <v>40</v>
      </c>
      <c r="U34" s="16" t="s">
        <v>40</v>
      </c>
      <c r="V34" s="16" t="s">
        <v>40</v>
      </c>
      <c r="W34" s="118" t="s">
        <v>272</v>
      </c>
      <c r="X34" s="118" t="s">
        <v>273</v>
      </c>
      <c r="Y34" s="16" t="s">
        <v>40</v>
      </c>
      <c r="Z34" s="16" t="s">
        <v>40</v>
      </c>
      <c r="AA34" s="16" t="s">
        <v>40</v>
      </c>
      <c r="AB34" s="16" t="s">
        <v>40</v>
      </c>
      <c r="AC34" s="16" t="s">
        <v>40</v>
      </c>
      <c r="AD34" s="16" t="s">
        <v>40</v>
      </c>
      <c r="AE34" s="16" t="s">
        <v>40</v>
      </c>
      <c r="AF34" s="16" t="s">
        <v>40</v>
      </c>
      <c r="AG34" s="119"/>
      <c r="AH34" s="120">
        <v>43318</v>
      </c>
      <c r="AI34" s="16" t="s">
        <v>40</v>
      </c>
      <c r="AJ34" s="121" t="s">
        <v>49</v>
      </c>
      <c r="AK34" s="34" t="s">
        <v>274</v>
      </c>
      <c r="AL34" s="1"/>
    </row>
    <row r="35" spans="1:38" ht="270">
      <c r="A35" s="6">
        <f t="shared" si="0"/>
        <v>31</v>
      </c>
      <c r="B35" s="32" t="s">
        <v>37</v>
      </c>
      <c r="C35" s="15" t="s">
        <v>249</v>
      </c>
      <c r="D35" s="110" t="s">
        <v>314</v>
      </c>
      <c r="E35" s="110" t="s">
        <v>262</v>
      </c>
      <c r="F35" s="110">
        <v>4</v>
      </c>
      <c r="G35" s="16" t="s">
        <v>40</v>
      </c>
      <c r="H35" s="16" t="s">
        <v>40</v>
      </c>
      <c r="I35" s="16" t="s">
        <v>40</v>
      </c>
      <c r="J35" s="16" t="s">
        <v>40</v>
      </c>
      <c r="K35" s="122">
        <v>39135.68</v>
      </c>
      <c r="L35" s="110" t="s">
        <v>251</v>
      </c>
      <c r="M35" s="123" t="s">
        <v>275</v>
      </c>
      <c r="N35" s="112" t="s">
        <v>276</v>
      </c>
      <c r="O35" s="16" t="s">
        <v>40</v>
      </c>
      <c r="P35" s="123" t="s">
        <v>277</v>
      </c>
      <c r="Q35" s="115">
        <v>43297</v>
      </c>
      <c r="R35" s="117"/>
      <c r="S35" s="16" t="s">
        <v>40</v>
      </c>
      <c r="T35" s="16" t="s">
        <v>40</v>
      </c>
      <c r="U35" s="16" t="s">
        <v>40</v>
      </c>
      <c r="V35" s="16" t="s">
        <v>40</v>
      </c>
      <c r="W35" s="118" t="s">
        <v>278</v>
      </c>
      <c r="X35" s="118" t="s">
        <v>278</v>
      </c>
      <c r="Y35" s="16" t="s">
        <v>40</v>
      </c>
      <c r="Z35" s="16" t="s">
        <v>40</v>
      </c>
      <c r="AA35" s="16" t="s">
        <v>40</v>
      </c>
      <c r="AB35" s="16" t="s">
        <v>40</v>
      </c>
      <c r="AC35" s="16" t="s">
        <v>40</v>
      </c>
      <c r="AD35" s="16" t="s">
        <v>40</v>
      </c>
      <c r="AE35" s="16" t="s">
        <v>40</v>
      </c>
      <c r="AF35" s="16" t="s">
        <v>40</v>
      </c>
      <c r="AG35" s="16" t="s">
        <v>40</v>
      </c>
      <c r="AH35" s="16" t="s">
        <v>40</v>
      </c>
      <c r="AI35" s="16" t="s">
        <v>40</v>
      </c>
      <c r="AJ35" s="121" t="s">
        <v>49</v>
      </c>
      <c r="AK35" s="34" t="s">
        <v>279</v>
      </c>
      <c r="AL35" s="1"/>
    </row>
    <row r="36" spans="1:38" ht="270">
      <c r="A36" s="6">
        <f t="shared" si="0"/>
        <v>32</v>
      </c>
      <c r="B36" s="32" t="s">
        <v>37</v>
      </c>
      <c r="C36" s="15" t="s">
        <v>249</v>
      </c>
      <c r="D36" s="110" t="s">
        <v>314</v>
      </c>
      <c r="E36" s="110" t="s">
        <v>262</v>
      </c>
      <c r="F36" s="110">
        <v>4</v>
      </c>
      <c r="G36" s="16" t="s">
        <v>40</v>
      </c>
      <c r="H36" s="16" t="s">
        <v>40</v>
      </c>
      <c r="I36" s="16" t="s">
        <v>40</v>
      </c>
      <c r="J36" s="16" t="s">
        <v>40</v>
      </c>
      <c r="K36" s="122">
        <v>39135.68</v>
      </c>
      <c r="L36" s="110" t="s">
        <v>251</v>
      </c>
      <c r="M36" s="123" t="s">
        <v>280</v>
      </c>
      <c r="N36" s="112" t="s">
        <v>281</v>
      </c>
      <c r="O36" s="16" t="s">
        <v>40</v>
      </c>
      <c r="P36" s="110" t="s">
        <v>98</v>
      </c>
      <c r="Q36" s="115">
        <v>43297</v>
      </c>
      <c r="R36" s="16" t="s">
        <v>40</v>
      </c>
      <c r="S36" s="16" t="s">
        <v>40</v>
      </c>
      <c r="T36" s="16" t="s">
        <v>40</v>
      </c>
      <c r="U36" s="16" t="s">
        <v>40</v>
      </c>
      <c r="V36" s="16" t="s">
        <v>40</v>
      </c>
      <c r="W36" s="129" t="s">
        <v>282</v>
      </c>
      <c r="X36" s="129" t="s">
        <v>282</v>
      </c>
      <c r="Y36" s="128"/>
      <c r="Z36" s="16" t="s">
        <v>40</v>
      </c>
      <c r="AA36" s="16" t="s">
        <v>40</v>
      </c>
      <c r="AB36" s="16" t="s">
        <v>40</v>
      </c>
      <c r="AC36" s="16" t="s">
        <v>40</v>
      </c>
      <c r="AD36" s="16" t="s">
        <v>40</v>
      </c>
      <c r="AE36" s="16" t="s">
        <v>40</v>
      </c>
      <c r="AF36" s="16" t="s">
        <v>40</v>
      </c>
      <c r="AG36" s="16" t="s">
        <v>40</v>
      </c>
      <c r="AH36" s="16" t="s">
        <v>40</v>
      </c>
      <c r="AI36" s="16" t="s">
        <v>40</v>
      </c>
      <c r="AJ36" s="27" t="s">
        <v>49</v>
      </c>
      <c r="AK36" s="34" t="s">
        <v>283</v>
      </c>
    </row>
    <row r="37" spans="1:38" ht="163.5" customHeight="1">
      <c r="A37" s="6">
        <f t="shared" si="0"/>
        <v>33</v>
      </c>
      <c r="B37" s="32" t="s">
        <v>37</v>
      </c>
      <c r="C37" s="81" t="s">
        <v>188</v>
      </c>
      <c r="D37" s="57" t="s">
        <v>315</v>
      </c>
      <c r="E37" s="57" t="s">
        <v>315</v>
      </c>
      <c r="F37" s="130">
        <v>1</v>
      </c>
      <c r="G37" s="16" t="s">
        <v>40</v>
      </c>
      <c r="H37" s="16" t="s">
        <v>40</v>
      </c>
      <c r="I37" s="16" t="s">
        <v>40</v>
      </c>
      <c r="J37" s="16" t="s">
        <v>40</v>
      </c>
      <c r="K37" s="131">
        <v>269048.49</v>
      </c>
      <c r="L37" s="111"/>
      <c r="M37" s="123" t="s">
        <v>189</v>
      </c>
      <c r="N37" s="113" t="s">
        <v>190</v>
      </c>
      <c r="O37" s="16" t="s">
        <v>40</v>
      </c>
      <c r="P37" s="141" t="s">
        <v>98</v>
      </c>
      <c r="Q37" s="132">
        <v>43136</v>
      </c>
      <c r="R37" s="16" t="s">
        <v>40</v>
      </c>
      <c r="S37" s="16" t="s">
        <v>40</v>
      </c>
      <c r="T37" s="16" t="s">
        <v>40</v>
      </c>
      <c r="U37" s="16" t="s">
        <v>40</v>
      </c>
      <c r="V37" s="16" t="s">
        <v>40</v>
      </c>
      <c r="W37" s="133" t="s">
        <v>191</v>
      </c>
      <c r="X37" s="133" t="s">
        <v>191</v>
      </c>
      <c r="Y37" s="131"/>
      <c r="Z37" s="16" t="s">
        <v>40</v>
      </c>
      <c r="AA37" s="16" t="s">
        <v>40</v>
      </c>
      <c r="AB37" s="16" t="s">
        <v>40</v>
      </c>
      <c r="AC37" s="16" t="s">
        <v>40</v>
      </c>
      <c r="AD37" s="16" t="s">
        <v>40</v>
      </c>
      <c r="AE37" s="16" t="s">
        <v>40</v>
      </c>
      <c r="AF37" s="16" t="s">
        <v>40</v>
      </c>
      <c r="AG37" s="123" t="s">
        <v>192</v>
      </c>
      <c r="AH37" s="132">
        <v>43236</v>
      </c>
      <c r="AI37" s="16" t="s">
        <v>40</v>
      </c>
      <c r="AJ37" s="27" t="s">
        <v>49</v>
      </c>
      <c r="AK37" s="34" t="s">
        <v>193</v>
      </c>
    </row>
    <row r="38" spans="1:38" ht="158.25" customHeight="1">
      <c r="A38" s="6">
        <f t="shared" si="0"/>
        <v>34</v>
      </c>
      <c r="B38" s="32" t="s">
        <v>37</v>
      </c>
      <c r="C38" s="81" t="s">
        <v>188</v>
      </c>
      <c r="D38" s="57" t="s">
        <v>315</v>
      </c>
      <c r="E38" s="57" t="s">
        <v>315</v>
      </c>
      <c r="F38" s="130">
        <v>2</v>
      </c>
      <c r="G38" s="16" t="s">
        <v>40</v>
      </c>
      <c r="H38" s="16" t="s">
        <v>40</v>
      </c>
      <c r="I38" s="16" t="s">
        <v>40</v>
      </c>
      <c r="J38" s="16" t="s">
        <v>40</v>
      </c>
      <c r="K38" s="131">
        <v>269048.49</v>
      </c>
      <c r="L38" s="111"/>
      <c r="M38" s="123" t="s">
        <v>189</v>
      </c>
      <c r="N38" s="114" t="s">
        <v>194</v>
      </c>
      <c r="O38" s="16" t="s">
        <v>40</v>
      </c>
      <c r="P38" s="141" t="s">
        <v>98</v>
      </c>
      <c r="Q38" s="134">
        <v>43313</v>
      </c>
      <c r="R38" s="16" t="s">
        <v>40</v>
      </c>
      <c r="S38" s="16" t="s">
        <v>40</v>
      </c>
      <c r="T38" s="16" t="s">
        <v>40</v>
      </c>
      <c r="U38" s="16" t="s">
        <v>40</v>
      </c>
      <c r="V38" s="16" t="s">
        <v>40</v>
      </c>
      <c r="W38" s="133" t="s">
        <v>191</v>
      </c>
      <c r="X38" s="133" t="s">
        <v>191</v>
      </c>
      <c r="Y38" s="131"/>
      <c r="Z38" s="16" t="s">
        <v>40</v>
      </c>
      <c r="AA38" s="16" t="s">
        <v>40</v>
      </c>
      <c r="AB38" s="16" t="s">
        <v>40</v>
      </c>
      <c r="AC38" s="16" t="s">
        <v>40</v>
      </c>
      <c r="AD38" s="16" t="s">
        <v>40</v>
      </c>
      <c r="AE38" s="16" t="s">
        <v>40</v>
      </c>
      <c r="AF38" s="16" t="s">
        <v>40</v>
      </c>
      <c r="AG38" s="16" t="s">
        <v>40</v>
      </c>
      <c r="AH38" s="16" t="s">
        <v>40</v>
      </c>
      <c r="AI38" s="16" t="s">
        <v>40</v>
      </c>
      <c r="AJ38" s="27" t="s">
        <v>49</v>
      </c>
      <c r="AK38" s="34" t="s">
        <v>193</v>
      </c>
    </row>
    <row r="39" spans="1:38" ht="99.75">
      <c r="A39" s="6">
        <f t="shared" si="0"/>
        <v>35</v>
      </c>
      <c r="B39" s="32" t="s">
        <v>37</v>
      </c>
      <c r="C39" s="81" t="s">
        <v>188</v>
      </c>
      <c r="D39" s="57" t="s">
        <v>315</v>
      </c>
      <c r="E39" s="57" t="s">
        <v>315</v>
      </c>
      <c r="F39" s="130">
        <v>3</v>
      </c>
      <c r="G39" s="16" t="s">
        <v>40</v>
      </c>
      <c r="H39" s="16" t="s">
        <v>40</v>
      </c>
      <c r="I39" s="16" t="s">
        <v>40</v>
      </c>
      <c r="J39" s="16" t="s">
        <v>40</v>
      </c>
      <c r="K39" s="135" t="s">
        <v>195</v>
      </c>
      <c r="L39" s="111"/>
      <c r="M39" s="123" t="s">
        <v>196</v>
      </c>
      <c r="N39" s="114" t="s">
        <v>197</v>
      </c>
      <c r="O39" s="16" t="s">
        <v>40</v>
      </c>
      <c r="P39" s="141" t="s">
        <v>98</v>
      </c>
      <c r="Q39" s="134">
        <v>43311</v>
      </c>
      <c r="R39" s="57" t="s">
        <v>198</v>
      </c>
      <c r="S39" s="16" t="s">
        <v>40</v>
      </c>
      <c r="T39" s="16" t="s">
        <v>40</v>
      </c>
      <c r="U39" s="16" t="s">
        <v>40</v>
      </c>
      <c r="V39" s="16" t="s">
        <v>40</v>
      </c>
      <c r="W39" s="133">
        <v>230000</v>
      </c>
      <c r="X39" s="133">
        <v>230000</v>
      </c>
      <c r="Y39" s="131"/>
      <c r="Z39" s="16" t="s">
        <v>40</v>
      </c>
      <c r="AA39" s="16" t="s">
        <v>40</v>
      </c>
      <c r="AB39" s="16" t="s">
        <v>40</v>
      </c>
      <c r="AC39" s="16" t="s">
        <v>40</v>
      </c>
      <c r="AD39" s="16" t="s">
        <v>40</v>
      </c>
      <c r="AE39" s="16" t="s">
        <v>40</v>
      </c>
      <c r="AF39" s="16" t="s">
        <v>40</v>
      </c>
      <c r="AG39" s="16" t="s">
        <v>40</v>
      </c>
      <c r="AH39" s="132">
        <v>43003</v>
      </c>
      <c r="AI39" s="16" t="s">
        <v>40</v>
      </c>
      <c r="AJ39" s="27" t="s">
        <v>49</v>
      </c>
      <c r="AK39" s="34" t="s">
        <v>199</v>
      </c>
    </row>
    <row r="40" spans="1:38" ht="174" customHeight="1">
      <c r="A40" s="6">
        <f t="shared" si="0"/>
        <v>36</v>
      </c>
      <c r="B40" s="32" t="s">
        <v>37</v>
      </c>
      <c r="C40" s="81" t="s">
        <v>188</v>
      </c>
      <c r="D40" s="57" t="s">
        <v>315</v>
      </c>
      <c r="E40" s="57" t="s">
        <v>315</v>
      </c>
      <c r="F40" s="130">
        <v>4</v>
      </c>
      <c r="G40" s="16" t="s">
        <v>40</v>
      </c>
      <c r="H40" s="16" t="s">
        <v>40</v>
      </c>
      <c r="I40" s="16" t="s">
        <v>40</v>
      </c>
      <c r="J40" s="16" t="s">
        <v>40</v>
      </c>
      <c r="K40" s="131">
        <v>350000</v>
      </c>
      <c r="L40" s="111"/>
      <c r="M40" s="123" t="s">
        <v>200</v>
      </c>
      <c r="N40" s="114" t="s">
        <v>201</v>
      </c>
      <c r="O40" s="114" t="s">
        <v>202</v>
      </c>
      <c r="P40" s="141" t="s">
        <v>98</v>
      </c>
      <c r="Q40" s="134">
        <v>43311</v>
      </c>
      <c r="R40" s="57" t="s">
        <v>203</v>
      </c>
      <c r="S40" s="16" t="s">
        <v>40</v>
      </c>
      <c r="T40" s="16" t="s">
        <v>40</v>
      </c>
      <c r="U40" s="16" t="s">
        <v>40</v>
      </c>
      <c r="V40" s="16" t="s">
        <v>40</v>
      </c>
      <c r="W40" s="133">
        <v>350000</v>
      </c>
      <c r="X40" s="133">
        <v>350000</v>
      </c>
      <c r="Y40" s="16" t="s">
        <v>40</v>
      </c>
      <c r="Z40" s="16" t="s">
        <v>40</v>
      </c>
      <c r="AA40" s="16" t="s">
        <v>40</v>
      </c>
      <c r="AB40" s="16" t="s">
        <v>40</v>
      </c>
      <c r="AC40" s="16" t="s">
        <v>40</v>
      </c>
      <c r="AD40" s="16" t="s">
        <v>40</v>
      </c>
      <c r="AE40" s="16" t="s">
        <v>40</v>
      </c>
      <c r="AF40" s="16" t="s">
        <v>40</v>
      </c>
      <c r="AG40" s="16" t="s">
        <v>40</v>
      </c>
      <c r="AH40" s="132">
        <v>43277</v>
      </c>
      <c r="AI40" s="16" t="s">
        <v>40</v>
      </c>
      <c r="AJ40" s="83" t="s">
        <v>87</v>
      </c>
      <c r="AK40" s="34" t="s">
        <v>204</v>
      </c>
    </row>
    <row r="41" spans="1:38" ht="239.25" customHeight="1">
      <c r="A41" s="6">
        <f t="shared" si="0"/>
        <v>37</v>
      </c>
      <c r="B41" s="32" t="s">
        <v>37</v>
      </c>
      <c r="C41" s="66" t="s">
        <v>164</v>
      </c>
      <c r="D41" s="57" t="s">
        <v>316</v>
      </c>
      <c r="E41" s="67" t="s">
        <v>316</v>
      </c>
      <c r="F41" s="68">
        <v>2</v>
      </c>
      <c r="G41" s="16" t="s">
        <v>40</v>
      </c>
      <c r="H41" s="16" t="s">
        <v>40</v>
      </c>
      <c r="I41" s="16" t="s">
        <v>40</v>
      </c>
      <c r="J41" s="16" t="s">
        <v>40</v>
      </c>
      <c r="K41" s="70">
        <v>420000</v>
      </c>
      <c r="L41" s="100" t="s">
        <v>166</v>
      </c>
      <c r="M41" s="84" t="s">
        <v>167</v>
      </c>
      <c r="N41" s="72" t="s">
        <v>168</v>
      </c>
      <c r="O41" s="16" t="s">
        <v>40</v>
      </c>
      <c r="P41" s="57" t="s">
        <v>141</v>
      </c>
      <c r="Q41" s="74">
        <v>42951</v>
      </c>
      <c r="R41" s="145" t="s">
        <v>311</v>
      </c>
      <c r="S41" s="68">
        <v>5</v>
      </c>
      <c r="T41" s="68">
        <v>0</v>
      </c>
      <c r="U41" s="16" t="s">
        <v>40</v>
      </c>
      <c r="V41" s="16" t="s">
        <v>40</v>
      </c>
      <c r="W41" s="76" t="s">
        <v>169</v>
      </c>
      <c r="X41" s="76" t="s">
        <v>169</v>
      </c>
      <c r="Y41" s="16" t="s">
        <v>40</v>
      </c>
      <c r="Z41" s="16" t="s">
        <v>40</v>
      </c>
      <c r="AA41" s="16" t="s">
        <v>40</v>
      </c>
      <c r="AB41" s="16" t="s">
        <v>40</v>
      </c>
      <c r="AC41" s="16" t="s">
        <v>40</v>
      </c>
      <c r="AD41" s="16" t="s">
        <v>40</v>
      </c>
      <c r="AE41" s="16" t="s">
        <v>40</v>
      </c>
      <c r="AF41" s="16" t="s">
        <v>40</v>
      </c>
      <c r="AG41" s="16" t="s">
        <v>40</v>
      </c>
      <c r="AH41" s="78">
        <v>43213</v>
      </c>
      <c r="AI41" s="16" t="s">
        <v>40</v>
      </c>
      <c r="AJ41" s="73" t="s">
        <v>49</v>
      </c>
      <c r="AK41" s="34" t="s">
        <v>170</v>
      </c>
    </row>
    <row r="42" spans="1:38" ht="165">
      <c r="A42" s="6">
        <f t="shared" si="0"/>
        <v>38</v>
      </c>
      <c r="B42" s="32" t="s">
        <v>37</v>
      </c>
      <c r="C42" s="66" t="s">
        <v>164</v>
      </c>
      <c r="D42" s="57" t="s">
        <v>316</v>
      </c>
      <c r="E42" s="67" t="s">
        <v>316</v>
      </c>
      <c r="F42" s="68">
        <v>2</v>
      </c>
      <c r="G42" s="16" t="s">
        <v>40</v>
      </c>
      <c r="H42" s="16" t="s">
        <v>40</v>
      </c>
      <c r="I42" s="16" t="s">
        <v>40</v>
      </c>
      <c r="J42" s="16" t="s">
        <v>40</v>
      </c>
      <c r="K42" s="70">
        <v>420000</v>
      </c>
      <c r="L42" s="100" t="s">
        <v>166</v>
      </c>
      <c r="M42" s="84" t="s">
        <v>171</v>
      </c>
      <c r="N42" s="72">
        <v>7182542529</v>
      </c>
      <c r="O42" s="16" t="s">
        <v>40</v>
      </c>
      <c r="P42" s="57" t="s">
        <v>141</v>
      </c>
      <c r="Q42" s="74">
        <v>42951</v>
      </c>
      <c r="R42" s="145" t="s">
        <v>311</v>
      </c>
      <c r="S42" s="68">
        <v>4</v>
      </c>
      <c r="T42" s="68">
        <v>1</v>
      </c>
      <c r="U42" s="75" t="s">
        <v>172</v>
      </c>
      <c r="V42" s="75" t="s">
        <v>173</v>
      </c>
      <c r="W42" s="76" t="s">
        <v>169</v>
      </c>
      <c r="X42" s="76" t="s">
        <v>169</v>
      </c>
      <c r="Y42" s="70"/>
      <c r="Z42" s="16" t="s">
        <v>40</v>
      </c>
      <c r="AA42" s="16" t="s">
        <v>40</v>
      </c>
      <c r="AB42" s="16" t="s">
        <v>40</v>
      </c>
      <c r="AC42" s="16" t="s">
        <v>40</v>
      </c>
      <c r="AD42" s="16" t="s">
        <v>40</v>
      </c>
      <c r="AE42" s="16" t="s">
        <v>40</v>
      </c>
      <c r="AF42" s="16" t="s">
        <v>40</v>
      </c>
      <c r="AG42" s="79" t="s">
        <v>174</v>
      </c>
      <c r="AH42" s="78">
        <v>43181</v>
      </c>
      <c r="AI42" s="16" t="s">
        <v>40</v>
      </c>
      <c r="AJ42" s="73" t="s">
        <v>49</v>
      </c>
      <c r="AK42" s="34" t="s">
        <v>175</v>
      </c>
    </row>
    <row r="43" spans="1:38" ht="165">
      <c r="A43" s="6">
        <f t="shared" si="0"/>
        <v>39</v>
      </c>
      <c r="B43" s="32" t="s">
        <v>37</v>
      </c>
      <c r="C43" s="66" t="s">
        <v>164</v>
      </c>
      <c r="D43" s="57" t="s">
        <v>316</v>
      </c>
      <c r="E43" s="67" t="s">
        <v>316</v>
      </c>
      <c r="F43" s="68">
        <v>2</v>
      </c>
      <c r="G43" s="16" t="s">
        <v>40</v>
      </c>
      <c r="H43" s="16" t="s">
        <v>40</v>
      </c>
      <c r="I43" s="16" t="s">
        <v>40</v>
      </c>
      <c r="J43" s="16" t="s">
        <v>40</v>
      </c>
      <c r="K43" s="70">
        <v>420000</v>
      </c>
      <c r="L43" s="100" t="s">
        <v>166</v>
      </c>
      <c r="M43" s="84" t="s">
        <v>176</v>
      </c>
      <c r="N43" s="72">
        <v>7182547948</v>
      </c>
      <c r="O43" s="16" t="s">
        <v>40</v>
      </c>
      <c r="P43" s="57" t="s">
        <v>141</v>
      </c>
      <c r="Q43" s="74">
        <v>42951</v>
      </c>
      <c r="R43" s="145" t="s">
        <v>311</v>
      </c>
      <c r="S43" s="68">
        <v>5</v>
      </c>
      <c r="T43" s="68">
        <v>0</v>
      </c>
      <c r="U43" s="75"/>
      <c r="V43" s="75"/>
      <c r="W43" s="76" t="s">
        <v>169</v>
      </c>
      <c r="X43" s="76" t="s">
        <v>169</v>
      </c>
      <c r="Y43" s="70"/>
      <c r="Z43" s="16" t="s">
        <v>40</v>
      </c>
      <c r="AA43" s="16" t="s">
        <v>40</v>
      </c>
      <c r="AB43" s="16" t="s">
        <v>40</v>
      </c>
      <c r="AC43" s="16" t="s">
        <v>40</v>
      </c>
      <c r="AD43" s="16" t="s">
        <v>40</v>
      </c>
      <c r="AE43" s="16" t="s">
        <v>40</v>
      </c>
      <c r="AF43" s="16" t="s">
        <v>40</v>
      </c>
      <c r="AG43" s="79" t="s">
        <v>177</v>
      </c>
      <c r="AH43" s="78">
        <v>43181</v>
      </c>
      <c r="AI43" s="16" t="s">
        <v>40</v>
      </c>
      <c r="AJ43" s="73" t="s">
        <v>49</v>
      </c>
      <c r="AK43" s="34" t="s">
        <v>178</v>
      </c>
    </row>
    <row r="44" spans="1:38" ht="165">
      <c r="A44" s="6">
        <f t="shared" si="0"/>
        <v>40</v>
      </c>
      <c r="B44" s="32" t="s">
        <v>37</v>
      </c>
      <c r="C44" s="66" t="s">
        <v>164</v>
      </c>
      <c r="D44" s="57" t="s">
        <v>316</v>
      </c>
      <c r="E44" s="67" t="s">
        <v>165</v>
      </c>
      <c r="F44" s="68">
        <v>2</v>
      </c>
      <c r="G44" s="16" t="s">
        <v>40</v>
      </c>
      <c r="H44" s="16" t="s">
        <v>40</v>
      </c>
      <c r="I44" s="16" t="s">
        <v>40</v>
      </c>
      <c r="J44" s="16" t="s">
        <v>40</v>
      </c>
      <c r="K44" s="70">
        <v>420000</v>
      </c>
      <c r="L44" s="100" t="s">
        <v>166</v>
      </c>
      <c r="M44" s="84" t="s">
        <v>179</v>
      </c>
      <c r="N44" s="72" t="s">
        <v>180</v>
      </c>
      <c r="O44" s="16" t="s">
        <v>40</v>
      </c>
      <c r="P44" s="57" t="s">
        <v>141</v>
      </c>
      <c r="Q44" s="74">
        <v>42951</v>
      </c>
      <c r="R44" s="145" t="s">
        <v>311</v>
      </c>
      <c r="S44" s="68">
        <v>5</v>
      </c>
      <c r="T44" s="68">
        <v>2</v>
      </c>
      <c r="U44" s="75" t="s">
        <v>181</v>
      </c>
      <c r="V44" s="75" t="s">
        <v>173</v>
      </c>
      <c r="W44" s="76" t="s">
        <v>169</v>
      </c>
      <c r="X44" s="76" t="s">
        <v>169</v>
      </c>
      <c r="Y44" s="70"/>
      <c r="Z44" s="16" t="s">
        <v>40</v>
      </c>
      <c r="AA44" s="16" t="s">
        <v>40</v>
      </c>
      <c r="AB44" s="16" t="s">
        <v>40</v>
      </c>
      <c r="AC44" s="16" t="s">
        <v>40</v>
      </c>
      <c r="AD44" s="16" t="s">
        <v>40</v>
      </c>
      <c r="AE44" s="16" t="s">
        <v>40</v>
      </c>
      <c r="AF44" s="16" t="s">
        <v>40</v>
      </c>
      <c r="AG44" s="79" t="s">
        <v>182</v>
      </c>
      <c r="AH44" s="78">
        <v>43186</v>
      </c>
      <c r="AI44" s="16" t="s">
        <v>40</v>
      </c>
      <c r="AJ44" s="73" t="s">
        <v>49</v>
      </c>
      <c r="AK44" s="34" t="s">
        <v>183</v>
      </c>
    </row>
    <row r="45" spans="1:38" ht="165">
      <c r="A45" s="6">
        <f t="shared" si="0"/>
        <v>41</v>
      </c>
      <c r="B45" s="32" t="s">
        <v>37</v>
      </c>
      <c r="C45" s="66" t="s">
        <v>164</v>
      </c>
      <c r="D45" s="57" t="s">
        <v>316</v>
      </c>
      <c r="E45" s="67" t="s">
        <v>316</v>
      </c>
      <c r="F45" s="68">
        <v>2</v>
      </c>
      <c r="G45" s="16" t="s">
        <v>40</v>
      </c>
      <c r="H45" s="16" t="s">
        <v>40</v>
      </c>
      <c r="I45" s="16" t="s">
        <v>40</v>
      </c>
      <c r="J45" s="16" t="s">
        <v>40</v>
      </c>
      <c r="K45" s="70">
        <v>26000</v>
      </c>
      <c r="L45" s="71" t="s">
        <v>49</v>
      </c>
      <c r="M45" s="84" t="s">
        <v>184</v>
      </c>
      <c r="N45" s="66" t="s">
        <v>185</v>
      </c>
      <c r="O45" s="16" t="s">
        <v>40</v>
      </c>
      <c r="P45" s="141" t="s">
        <v>98</v>
      </c>
      <c r="Q45" s="74">
        <v>43084</v>
      </c>
      <c r="R45" s="16" t="s">
        <v>40</v>
      </c>
      <c r="S45" s="16" t="s">
        <v>40</v>
      </c>
      <c r="T45" s="16" t="s">
        <v>40</v>
      </c>
      <c r="U45" s="16" t="s">
        <v>40</v>
      </c>
      <c r="V45" s="16" t="s">
        <v>40</v>
      </c>
      <c r="W45" s="70"/>
      <c r="X45" s="76" t="s">
        <v>186</v>
      </c>
      <c r="Y45" s="16" t="s">
        <v>40</v>
      </c>
      <c r="Z45" s="16" t="s">
        <v>40</v>
      </c>
      <c r="AA45" s="16" t="s">
        <v>40</v>
      </c>
      <c r="AB45" s="16" t="s">
        <v>40</v>
      </c>
      <c r="AC45" s="16" t="s">
        <v>40</v>
      </c>
      <c r="AD45" s="16" t="s">
        <v>40</v>
      </c>
      <c r="AE45" s="16" t="s">
        <v>40</v>
      </c>
      <c r="AF45" s="16" t="s">
        <v>40</v>
      </c>
      <c r="AG45" s="16" t="s">
        <v>40</v>
      </c>
      <c r="AH45" s="78">
        <v>43152</v>
      </c>
      <c r="AI45" s="16" t="s">
        <v>40</v>
      </c>
      <c r="AJ45" s="73" t="s">
        <v>49</v>
      </c>
      <c r="AK45" s="34" t="s">
        <v>187</v>
      </c>
    </row>
    <row r="46" spans="1:38" ht="150">
      <c r="A46" s="6">
        <f t="shared" si="0"/>
        <v>42</v>
      </c>
      <c r="B46" s="32" t="s">
        <v>37</v>
      </c>
      <c r="C46" s="66" t="s">
        <v>205</v>
      </c>
      <c r="D46" s="57" t="s">
        <v>316</v>
      </c>
      <c r="E46" s="67" t="s">
        <v>316</v>
      </c>
      <c r="F46" s="68">
        <v>6</v>
      </c>
      <c r="G46" s="16" t="s">
        <v>40</v>
      </c>
      <c r="H46" s="16" t="s">
        <v>40</v>
      </c>
      <c r="I46" s="16" t="s">
        <v>40</v>
      </c>
      <c r="J46" s="16" t="s">
        <v>40</v>
      </c>
      <c r="K46" s="70">
        <v>1662500</v>
      </c>
      <c r="L46" s="71" t="s">
        <v>49</v>
      </c>
      <c r="M46" s="84" t="s">
        <v>206</v>
      </c>
      <c r="N46" s="66" t="s">
        <v>207</v>
      </c>
      <c r="O46" s="16" t="s">
        <v>40</v>
      </c>
      <c r="P46" s="57" t="s">
        <v>208</v>
      </c>
      <c r="Q46" s="77">
        <v>42929</v>
      </c>
      <c r="R46" s="69"/>
      <c r="S46" s="68">
        <v>3</v>
      </c>
      <c r="T46" s="68">
        <v>0</v>
      </c>
      <c r="U46" s="68"/>
      <c r="V46" s="68"/>
      <c r="W46" s="76" t="s">
        <v>209</v>
      </c>
      <c r="X46" s="76" t="s">
        <v>210</v>
      </c>
      <c r="Y46" s="76" t="s">
        <v>211</v>
      </c>
      <c r="Z46" s="16" t="s">
        <v>40</v>
      </c>
      <c r="AA46" s="16" t="s">
        <v>40</v>
      </c>
      <c r="AB46" s="16" t="s">
        <v>40</v>
      </c>
      <c r="AC46" s="16" t="s">
        <v>40</v>
      </c>
      <c r="AD46" s="16" t="s">
        <v>40</v>
      </c>
      <c r="AE46" s="16" t="s">
        <v>40</v>
      </c>
      <c r="AF46" s="16" t="s">
        <v>40</v>
      </c>
      <c r="AG46" s="79" t="s">
        <v>212</v>
      </c>
      <c r="AH46" s="77">
        <v>43069</v>
      </c>
      <c r="AI46" s="16" t="s">
        <v>40</v>
      </c>
      <c r="AJ46" s="71" t="s">
        <v>49</v>
      </c>
      <c r="AK46" s="34" t="s">
        <v>213</v>
      </c>
    </row>
    <row r="47" spans="1:38" ht="195">
      <c r="A47" s="6">
        <f t="shared" si="0"/>
        <v>43</v>
      </c>
      <c r="B47" s="32" t="s">
        <v>37</v>
      </c>
      <c r="C47" s="66" t="s">
        <v>205</v>
      </c>
      <c r="D47" s="57" t="s">
        <v>316</v>
      </c>
      <c r="E47" s="67" t="s">
        <v>316</v>
      </c>
      <c r="F47" s="68">
        <v>6</v>
      </c>
      <c r="G47" s="16" t="s">
        <v>40</v>
      </c>
      <c r="H47" s="16" t="s">
        <v>40</v>
      </c>
      <c r="I47" s="16" t="s">
        <v>40</v>
      </c>
      <c r="J47" s="16" t="s">
        <v>40</v>
      </c>
      <c r="K47" s="70">
        <v>34000</v>
      </c>
      <c r="L47" s="71" t="s">
        <v>49</v>
      </c>
      <c r="M47" s="84" t="s">
        <v>214</v>
      </c>
      <c r="N47" s="66" t="s">
        <v>215</v>
      </c>
      <c r="O47" s="16" t="s">
        <v>40</v>
      </c>
      <c r="P47" s="141" t="s">
        <v>98</v>
      </c>
      <c r="Q47" s="77">
        <v>43012</v>
      </c>
      <c r="R47" s="16" t="s">
        <v>40</v>
      </c>
      <c r="S47" s="16" t="s">
        <v>40</v>
      </c>
      <c r="T47" s="16" t="s">
        <v>40</v>
      </c>
      <c r="U47" s="16" t="s">
        <v>40</v>
      </c>
      <c r="V47" s="16" t="s">
        <v>40</v>
      </c>
      <c r="W47" s="70"/>
      <c r="X47" s="76" t="s">
        <v>216</v>
      </c>
      <c r="Y47" s="16" t="s">
        <v>40</v>
      </c>
      <c r="Z47" s="16" t="s">
        <v>40</v>
      </c>
      <c r="AA47" s="16" t="s">
        <v>40</v>
      </c>
      <c r="AB47" s="16" t="s">
        <v>40</v>
      </c>
      <c r="AC47" s="16" t="s">
        <v>40</v>
      </c>
      <c r="AD47" s="16" t="s">
        <v>40</v>
      </c>
      <c r="AE47" s="16" t="s">
        <v>40</v>
      </c>
      <c r="AF47" s="16" t="s">
        <v>40</v>
      </c>
      <c r="AG47" s="85" t="s">
        <v>217</v>
      </c>
      <c r="AH47" s="77">
        <v>43042</v>
      </c>
      <c r="AI47" s="16" t="s">
        <v>40</v>
      </c>
      <c r="AJ47" s="71" t="s">
        <v>49</v>
      </c>
      <c r="AK47" s="34" t="s">
        <v>218</v>
      </c>
    </row>
    <row r="48" spans="1:38" ht="120">
      <c r="A48" s="6">
        <f t="shared" si="0"/>
        <v>44</v>
      </c>
      <c r="B48" s="32" t="s">
        <v>37</v>
      </c>
      <c r="C48" s="66" t="s">
        <v>205</v>
      </c>
      <c r="D48" s="57" t="s">
        <v>316</v>
      </c>
      <c r="E48" s="67" t="s">
        <v>316</v>
      </c>
      <c r="F48" s="68">
        <v>6</v>
      </c>
      <c r="G48" s="16" t="s">
        <v>40</v>
      </c>
      <c r="H48" s="16" t="s">
        <v>40</v>
      </c>
      <c r="I48" s="16" t="s">
        <v>40</v>
      </c>
      <c r="J48" s="16" t="s">
        <v>40</v>
      </c>
      <c r="K48" s="70">
        <v>50000</v>
      </c>
      <c r="L48" s="71" t="s">
        <v>49</v>
      </c>
      <c r="M48" s="84" t="s">
        <v>219</v>
      </c>
      <c r="N48" s="66">
        <v>7233809806</v>
      </c>
      <c r="O48" s="16" t="s">
        <v>40</v>
      </c>
      <c r="P48" s="57" t="s">
        <v>208</v>
      </c>
      <c r="Q48" s="77">
        <v>43018</v>
      </c>
      <c r="R48" s="69"/>
      <c r="S48" s="68">
        <v>2</v>
      </c>
      <c r="T48" s="68">
        <v>0</v>
      </c>
      <c r="U48" s="16" t="s">
        <v>40</v>
      </c>
      <c r="V48" s="16" t="s">
        <v>40</v>
      </c>
      <c r="W48" s="76" t="s">
        <v>220</v>
      </c>
      <c r="X48" s="76" t="s">
        <v>221</v>
      </c>
      <c r="Y48" s="76" t="s">
        <v>222</v>
      </c>
      <c r="Z48" s="16" t="s">
        <v>40</v>
      </c>
      <c r="AA48" s="16" t="s">
        <v>40</v>
      </c>
      <c r="AB48" s="16" t="s">
        <v>40</v>
      </c>
      <c r="AC48" s="16" t="s">
        <v>40</v>
      </c>
      <c r="AD48" s="16" t="s">
        <v>40</v>
      </c>
      <c r="AE48" s="16" t="s">
        <v>40</v>
      </c>
      <c r="AF48" s="16" t="s">
        <v>40</v>
      </c>
      <c r="AG48" s="73"/>
      <c r="AH48" s="78">
        <v>43146</v>
      </c>
      <c r="AI48" s="16" t="s">
        <v>40</v>
      </c>
      <c r="AJ48" s="71" t="s">
        <v>49</v>
      </c>
      <c r="AK48" s="34" t="s">
        <v>223</v>
      </c>
    </row>
    <row r="49" spans="1:39" ht="180">
      <c r="A49" s="6">
        <f t="shared" si="0"/>
        <v>45</v>
      </c>
      <c r="B49" s="32" t="s">
        <v>37</v>
      </c>
      <c r="C49" s="66" t="s">
        <v>205</v>
      </c>
      <c r="D49" s="57" t="s">
        <v>316</v>
      </c>
      <c r="E49" s="67" t="s">
        <v>316</v>
      </c>
      <c r="F49" s="68">
        <v>6</v>
      </c>
      <c r="G49" s="16" t="s">
        <v>40</v>
      </c>
      <c r="H49" s="16" t="s">
        <v>40</v>
      </c>
      <c r="I49" s="16" t="s">
        <v>40</v>
      </c>
      <c r="J49" s="16" t="s">
        <v>40</v>
      </c>
      <c r="K49" s="70">
        <v>30000</v>
      </c>
      <c r="L49" s="71" t="s">
        <v>49</v>
      </c>
      <c r="M49" s="84" t="s">
        <v>224</v>
      </c>
      <c r="N49" s="66" t="s">
        <v>225</v>
      </c>
      <c r="O49" s="16" t="s">
        <v>40</v>
      </c>
      <c r="P49" s="57" t="s">
        <v>208</v>
      </c>
      <c r="Q49" s="77">
        <v>43075</v>
      </c>
      <c r="R49" s="69"/>
      <c r="S49" s="68"/>
      <c r="T49" s="68"/>
      <c r="U49" s="16" t="s">
        <v>40</v>
      </c>
      <c r="V49" s="16" t="s">
        <v>40</v>
      </c>
      <c r="W49" s="76" t="s">
        <v>226</v>
      </c>
      <c r="X49" s="16" t="s">
        <v>40</v>
      </c>
      <c r="Y49" s="16" t="s">
        <v>40</v>
      </c>
      <c r="Z49" s="16" t="s">
        <v>40</v>
      </c>
      <c r="AA49" s="16" t="s">
        <v>40</v>
      </c>
      <c r="AB49" s="16" t="s">
        <v>40</v>
      </c>
      <c r="AC49" s="16" t="s">
        <v>40</v>
      </c>
      <c r="AD49" s="16" t="s">
        <v>40</v>
      </c>
      <c r="AE49" s="16" t="s">
        <v>40</v>
      </c>
      <c r="AF49" s="16" t="s">
        <v>40</v>
      </c>
      <c r="AG49" s="85" t="s">
        <v>227</v>
      </c>
      <c r="AH49" s="78">
        <v>43161</v>
      </c>
      <c r="AI49" s="16" t="s">
        <v>40</v>
      </c>
      <c r="AJ49" s="71" t="s">
        <v>49</v>
      </c>
      <c r="AK49" s="34" t="s">
        <v>228</v>
      </c>
    </row>
    <row r="50" spans="1:39" ht="108.75" customHeight="1">
      <c r="A50" s="6">
        <f t="shared" si="0"/>
        <v>46</v>
      </c>
      <c r="B50" s="32" t="s">
        <v>37</v>
      </c>
      <c r="C50" s="66" t="s">
        <v>205</v>
      </c>
      <c r="D50" s="57" t="s">
        <v>316</v>
      </c>
      <c r="E50" s="67" t="s">
        <v>316</v>
      </c>
      <c r="F50" s="68">
        <v>6</v>
      </c>
      <c r="G50" s="16" t="s">
        <v>40</v>
      </c>
      <c r="H50" s="16" t="s">
        <v>40</v>
      </c>
      <c r="I50" s="16" t="s">
        <v>40</v>
      </c>
      <c r="J50" s="16" t="s">
        <v>40</v>
      </c>
      <c r="K50" s="70">
        <v>30000</v>
      </c>
      <c r="L50" s="71" t="s">
        <v>49</v>
      </c>
      <c r="M50" s="84" t="s">
        <v>229</v>
      </c>
      <c r="N50" s="66" t="s">
        <v>230</v>
      </c>
      <c r="O50" s="16" t="s">
        <v>40</v>
      </c>
      <c r="P50" s="141" t="s">
        <v>98</v>
      </c>
      <c r="Q50" s="77">
        <v>43080</v>
      </c>
      <c r="R50" s="16" t="s">
        <v>40</v>
      </c>
      <c r="S50" s="16" t="s">
        <v>40</v>
      </c>
      <c r="T50" s="16" t="s">
        <v>40</v>
      </c>
      <c r="U50" s="16" t="s">
        <v>40</v>
      </c>
      <c r="V50" s="16" t="s">
        <v>40</v>
      </c>
      <c r="W50" s="70"/>
      <c r="X50" s="76" t="s">
        <v>231</v>
      </c>
      <c r="Y50" s="16" t="s">
        <v>40</v>
      </c>
      <c r="Z50" s="16" t="s">
        <v>40</v>
      </c>
      <c r="AA50" s="16" t="s">
        <v>40</v>
      </c>
      <c r="AB50" s="16" t="s">
        <v>40</v>
      </c>
      <c r="AC50" s="16" t="s">
        <v>40</v>
      </c>
      <c r="AD50" s="16" t="s">
        <v>40</v>
      </c>
      <c r="AE50" s="16" t="s">
        <v>40</v>
      </c>
      <c r="AF50" s="16" t="s">
        <v>40</v>
      </c>
      <c r="AG50" s="79" t="s">
        <v>232</v>
      </c>
      <c r="AH50" s="78">
        <v>43146</v>
      </c>
      <c r="AI50" s="16" t="s">
        <v>40</v>
      </c>
      <c r="AJ50" s="71" t="s">
        <v>49</v>
      </c>
      <c r="AK50" s="34" t="s">
        <v>233</v>
      </c>
    </row>
    <row r="51" spans="1:39" ht="177.75" customHeight="1">
      <c r="A51" s="6">
        <f t="shared" si="0"/>
        <v>47</v>
      </c>
      <c r="B51" s="32" t="s">
        <v>37</v>
      </c>
      <c r="C51" s="66" t="s">
        <v>205</v>
      </c>
      <c r="D51" s="57" t="s">
        <v>316</v>
      </c>
      <c r="E51" s="67" t="s">
        <v>316</v>
      </c>
      <c r="F51" s="68">
        <v>6</v>
      </c>
      <c r="G51" s="16" t="s">
        <v>40</v>
      </c>
      <c r="H51" s="16" t="s">
        <v>40</v>
      </c>
      <c r="I51" s="16" t="s">
        <v>40</v>
      </c>
      <c r="J51" s="16" t="s">
        <v>40</v>
      </c>
      <c r="K51" s="70">
        <v>90000</v>
      </c>
      <c r="L51" s="71" t="s">
        <v>49</v>
      </c>
      <c r="M51" s="84" t="s">
        <v>234</v>
      </c>
      <c r="N51" s="66" t="s">
        <v>235</v>
      </c>
      <c r="O51" s="16" t="s">
        <v>40</v>
      </c>
      <c r="P51" s="57" t="s">
        <v>141</v>
      </c>
      <c r="Q51" s="77">
        <v>43091</v>
      </c>
      <c r="R51" s="16" t="s">
        <v>40</v>
      </c>
      <c r="S51" s="16" t="s">
        <v>40</v>
      </c>
      <c r="T51" s="16" t="s">
        <v>40</v>
      </c>
      <c r="U51" s="16" t="s">
        <v>40</v>
      </c>
      <c r="V51" s="16" t="s">
        <v>40</v>
      </c>
      <c r="W51" s="76" t="s">
        <v>236</v>
      </c>
      <c r="X51" s="16" t="s">
        <v>40</v>
      </c>
      <c r="Y51" s="16" t="s">
        <v>40</v>
      </c>
      <c r="Z51" s="16" t="s">
        <v>40</v>
      </c>
      <c r="AA51" s="16" t="s">
        <v>40</v>
      </c>
      <c r="AB51" s="16" t="s">
        <v>40</v>
      </c>
      <c r="AC51" s="16" t="s">
        <v>40</v>
      </c>
      <c r="AD51" s="16" t="s">
        <v>40</v>
      </c>
      <c r="AE51" s="16" t="s">
        <v>40</v>
      </c>
      <c r="AF51" s="16" t="s">
        <v>40</v>
      </c>
      <c r="AG51" s="85" t="s">
        <v>237</v>
      </c>
      <c r="AH51" s="86">
        <v>43278</v>
      </c>
      <c r="AI51" s="16" t="s">
        <v>40</v>
      </c>
      <c r="AJ51" s="71" t="s">
        <v>49</v>
      </c>
      <c r="AK51" s="34" t="s">
        <v>238</v>
      </c>
      <c r="AL51" s="80"/>
      <c r="AM51" s="80"/>
    </row>
    <row r="52" spans="1:39" ht="93" customHeight="1">
      <c r="A52" s="6">
        <f t="shared" si="0"/>
        <v>48</v>
      </c>
      <c r="B52" s="32" t="s">
        <v>37</v>
      </c>
      <c r="C52" s="66" t="s">
        <v>164</v>
      </c>
      <c r="D52" s="57" t="s">
        <v>316</v>
      </c>
      <c r="E52" s="67" t="s">
        <v>316</v>
      </c>
      <c r="F52" s="68">
        <v>2</v>
      </c>
      <c r="G52" s="16" t="s">
        <v>40</v>
      </c>
      <c r="H52" s="16" t="s">
        <v>40</v>
      </c>
      <c r="I52" s="16" t="s">
        <v>40</v>
      </c>
      <c r="J52" s="16" t="s">
        <v>40</v>
      </c>
      <c r="K52" s="70">
        <v>401603.26</v>
      </c>
      <c r="L52" s="71" t="s">
        <v>49</v>
      </c>
      <c r="M52" s="84" t="s">
        <v>239</v>
      </c>
      <c r="N52" s="16" t="s">
        <v>40</v>
      </c>
      <c r="O52" s="16" t="s">
        <v>40</v>
      </c>
      <c r="P52" s="57" t="s">
        <v>141</v>
      </c>
      <c r="Q52" s="87">
        <v>43340</v>
      </c>
      <c r="R52" s="16" t="s">
        <v>40</v>
      </c>
      <c r="S52" s="16" t="s">
        <v>40</v>
      </c>
      <c r="T52" s="16" t="s">
        <v>40</v>
      </c>
      <c r="U52" s="16" t="s">
        <v>40</v>
      </c>
      <c r="V52" s="16" t="s">
        <v>40</v>
      </c>
      <c r="W52" s="76" t="s">
        <v>240</v>
      </c>
      <c r="X52" s="16" t="s">
        <v>40</v>
      </c>
      <c r="Y52" s="16" t="s">
        <v>40</v>
      </c>
      <c r="Z52" s="16" t="s">
        <v>40</v>
      </c>
      <c r="AA52" s="16" t="s">
        <v>40</v>
      </c>
      <c r="AB52" s="16" t="s">
        <v>40</v>
      </c>
      <c r="AC52" s="16" t="s">
        <v>40</v>
      </c>
      <c r="AD52" s="16" t="s">
        <v>40</v>
      </c>
      <c r="AE52" s="16" t="s">
        <v>40</v>
      </c>
      <c r="AF52" s="16" t="s">
        <v>40</v>
      </c>
      <c r="AG52" s="16" t="s">
        <v>40</v>
      </c>
      <c r="AH52" s="16" t="s">
        <v>40</v>
      </c>
      <c r="AI52" s="16" t="s">
        <v>40</v>
      </c>
      <c r="AJ52" s="16" t="s">
        <v>40</v>
      </c>
      <c r="AK52" s="16" t="s">
        <v>40</v>
      </c>
      <c r="AL52" s="80"/>
      <c r="AM52" s="80"/>
    </row>
    <row r="53" spans="1:39" ht="118.5" customHeight="1">
      <c r="A53" s="6">
        <f t="shared" si="0"/>
        <v>49</v>
      </c>
      <c r="B53" s="32" t="s">
        <v>37</v>
      </c>
      <c r="C53" s="66" t="s">
        <v>164</v>
      </c>
      <c r="D53" s="57" t="s">
        <v>316</v>
      </c>
      <c r="E53" s="67" t="s">
        <v>316</v>
      </c>
      <c r="F53" s="68">
        <v>2</v>
      </c>
      <c r="G53" s="16" t="s">
        <v>40</v>
      </c>
      <c r="H53" s="16" t="s">
        <v>40</v>
      </c>
      <c r="I53" s="16" t="s">
        <v>40</v>
      </c>
      <c r="J53" s="16" t="s">
        <v>40</v>
      </c>
      <c r="K53" s="88">
        <v>10593.4</v>
      </c>
      <c r="L53" s="89" t="s">
        <v>49</v>
      </c>
      <c r="M53" s="84" t="s">
        <v>241</v>
      </c>
      <c r="N53" s="16" t="s">
        <v>40</v>
      </c>
      <c r="O53" s="16" t="s">
        <v>40</v>
      </c>
      <c r="P53" s="141" t="s">
        <v>98</v>
      </c>
      <c r="Q53" s="90">
        <v>43343</v>
      </c>
      <c r="R53" s="16" t="s">
        <v>40</v>
      </c>
      <c r="S53" s="16" t="s">
        <v>40</v>
      </c>
      <c r="T53" s="16" t="s">
        <v>40</v>
      </c>
      <c r="U53" s="16" t="s">
        <v>40</v>
      </c>
      <c r="V53" s="16" t="s">
        <v>40</v>
      </c>
      <c r="W53" s="88">
        <v>10593.4</v>
      </c>
      <c r="X53" s="16" t="s">
        <v>40</v>
      </c>
      <c r="Y53" s="16" t="s">
        <v>40</v>
      </c>
      <c r="Z53" s="16" t="s">
        <v>40</v>
      </c>
      <c r="AA53" s="16" t="s">
        <v>40</v>
      </c>
      <c r="AB53" s="16" t="s">
        <v>40</v>
      </c>
      <c r="AC53" s="16" t="s">
        <v>40</v>
      </c>
      <c r="AD53" s="16" t="s">
        <v>40</v>
      </c>
      <c r="AE53" s="16" t="s">
        <v>40</v>
      </c>
      <c r="AF53" s="16" t="s">
        <v>40</v>
      </c>
      <c r="AG53" s="16" t="s">
        <v>40</v>
      </c>
      <c r="AH53" s="16" t="s">
        <v>40</v>
      </c>
      <c r="AI53" s="16" t="s">
        <v>40</v>
      </c>
      <c r="AJ53" s="16" t="s">
        <v>40</v>
      </c>
      <c r="AK53" s="16" t="s">
        <v>40</v>
      </c>
      <c r="AL53" s="80"/>
      <c r="AM53" s="80"/>
    </row>
    <row r="54" spans="1:39" ht="45">
      <c r="A54" s="6">
        <f t="shared" si="0"/>
        <v>50</v>
      </c>
      <c r="B54" s="32" t="s">
        <v>37</v>
      </c>
      <c r="C54" s="91" t="s">
        <v>243</v>
      </c>
      <c r="D54" s="92" t="s">
        <v>244</v>
      </c>
      <c r="E54" s="15" t="s">
        <v>245</v>
      </c>
      <c r="F54" s="16" t="s">
        <v>40</v>
      </c>
      <c r="G54" s="16" t="s">
        <v>40</v>
      </c>
      <c r="H54" s="16" t="s">
        <v>40</v>
      </c>
      <c r="I54" s="16" t="s">
        <v>40</v>
      </c>
      <c r="J54" s="16" t="s">
        <v>40</v>
      </c>
      <c r="K54" s="16" t="s">
        <v>40</v>
      </c>
      <c r="L54" s="15" t="s">
        <v>41</v>
      </c>
      <c r="M54" s="15" t="s">
        <v>41</v>
      </c>
      <c r="N54" s="15" t="s">
        <v>41</v>
      </c>
      <c r="O54" s="16" t="s">
        <v>40</v>
      </c>
      <c r="P54" s="16" t="s">
        <v>40</v>
      </c>
      <c r="Q54" s="16" t="s">
        <v>40</v>
      </c>
      <c r="R54" s="16" t="s">
        <v>40</v>
      </c>
      <c r="S54" s="16" t="s">
        <v>40</v>
      </c>
      <c r="T54" s="16" t="s">
        <v>40</v>
      </c>
      <c r="U54" s="16" t="s">
        <v>40</v>
      </c>
      <c r="V54" s="16" t="s">
        <v>40</v>
      </c>
      <c r="W54" s="16" t="s">
        <v>40</v>
      </c>
      <c r="X54" s="16" t="s">
        <v>40</v>
      </c>
      <c r="Y54" s="16" t="s">
        <v>40</v>
      </c>
      <c r="Z54" s="16" t="s">
        <v>40</v>
      </c>
      <c r="AA54" s="16" t="s">
        <v>40</v>
      </c>
      <c r="AB54" s="16" t="s">
        <v>40</v>
      </c>
      <c r="AC54" s="16" t="s">
        <v>40</v>
      </c>
      <c r="AD54" s="16" t="s">
        <v>40</v>
      </c>
      <c r="AE54" s="16" t="s">
        <v>40</v>
      </c>
      <c r="AF54" s="16" t="s">
        <v>40</v>
      </c>
      <c r="AG54" s="16" t="s">
        <v>40</v>
      </c>
      <c r="AH54" s="16" t="s">
        <v>40</v>
      </c>
      <c r="AI54" s="16" t="s">
        <v>40</v>
      </c>
      <c r="AJ54" s="16" t="s">
        <v>40</v>
      </c>
      <c r="AK54" s="34" t="s">
        <v>40</v>
      </c>
      <c r="AL54" s="80"/>
      <c r="AM54" s="80"/>
    </row>
    <row r="55" spans="1:39" ht="180">
      <c r="A55" s="6">
        <f t="shared" si="0"/>
        <v>51</v>
      </c>
      <c r="B55" s="32" t="s">
        <v>37</v>
      </c>
      <c r="C55" s="91" t="s">
        <v>246</v>
      </c>
      <c r="D55" s="95" t="s">
        <v>247</v>
      </c>
      <c r="E55" s="93" t="s">
        <v>248</v>
      </c>
      <c r="F55" s="15" t="s">
        <v>40</v>
      </c>
      <c r="G55" s="16" t="s">
        <v>40</v>
      </c>
      <c r="H55" s="16" t="s">
        <v>40</v>
      </c>
      <c r="I55" s="16" t="s">
        <v>40</v>
      </c>
      <c r="J55" s="16" t="s">
        <v>40</v>
      </c>
      <c r="K55" s="15" t="s">
        <v>40</v>
      </c>
      <c r="L55" s="15" t="s">
        <v>41</v>
      </c>
      <c r="M55" s="15" t="s">
        <v>41</v>
      </c>
      <c r="N55" s="15" t="s">
        <v>41</v>
      </c>
      <c r="O55" s="94" t="s">
        <v>40</v>
      </c>
      <c r="P55" s="94" t="s">
        <v>40</v>
      </c>
      <c r="Q55" s="94" t="s">
        <v>40</v>
      </c>
      <c r="R55" s="94" t="s">
        <v>40</v>
      </c>
      <c r="S55" s="94" t="s">
        <v>40</v>
      </c>
      <c r="T55" s="94" t="s">
        <v>40</v>
      </c>
      <c r="U55" s="94" t="s">
        <v>40</v>
      </c>
      <c r="V55" s="94" t="s">
        <v>40</v>
      </c>
      <c r="W55" s="94" t="s">
        <v>40</v>
      </c>
      <c r="X55" s="94" t="s">
        <v>40</v>
      </c>
      <c r="Y55" s="16" t="s">
        <v>40</v>
      </c>
      <c r="Z55" s="16" t="s">
        <v>40</v>
      </c>
      <c r="AA55" s="16" t="s">
        <v>40</v>
      </c>
      <c r="AB55" s="16" t="s">
        <v>40</v>
      </c>
      <c r="AC55" s="16" t="s">
        <v>40</v>
      </c>
      <c r="AD55" s="16" t="s">
        <v>40</v>
      </c>
      <c r="AE55" s="16" t="s">
        <v>40</v>
      </c>
      <c r="AF55" s="94" t="s">
        <v>40</v>
      </c>
      <c r="AG55" s="94" t="s">
        <v>40</v>
      </c>
      <c r="AH55" s="16" t="s">
        <v>40</v>
      </c>
      <c r="AI55" s="16" t="s">
        <v>40</v>
      </c>
      <c r="AJ55" s="15" t="s">
        <v>40</v>
      </c>
      <c r="AK55" s="34" t="s">
        <v>40</v>
      </c>
      <c r="AL55" s="80"/>
      <c r="AM55" s="80"/>
    </row>
    <row r="56" spans="1:39">
      <c r="AL56" s="80"/>
      <c r="AM56" s="80"/>
    </row>
    <row r="57" spans="1:39">
      <c r="AL57" s="80"/>
      <c r="AM57" s="80"/>
    </row>
    <row r="58" spans="1:39">
      <c r="AL58" s="80"/>
      <c r="AM58" s="80"/>
    </row>
    <row r="59" spans="1:39">
      <c r="AL59" s="80"/>
      <c r="AM59" s="80"/>
    </row>
    <row r="60" spans="1:39">
      <c r="AL60" s="80"/>
      <c r="AM60" s="80"/>
    </row>
    <row r="61" spans="1:39">
      <c r="AL61" s="80"/>
      <c r="AM61" s="80"/>
    </row>
    <row r="62" spans="1:39">
      <c r="AL62" s="80"/>
      <c r="AM62" s="80"/>
    </row>
    <row r="63" spans="1:39">
      <c r="AL63" s="80"/>
      <c r="AM63" s="80"/>
    </row>
    <row r="64" spans="1:39">
      <c r="AL64" s="80"/>
      <c r="AM64" s="80"/>
    </row>
    <row r="65" spans="38:39">
      <c r="AL65" s="80"/>
      <c r="AM65" s="80"/>
    </row>
  </sheetData>
  <mergeCells count="1">
    <mergeCell ref="A1:AK2"/>
  </mergeCells>
  <dataValidations count="3">
    <dataValidation type="list" showInputMessage="1" showErrorMessage="1" sqref="P19:P20 P29:P40 P45 P47 P50 P53" xr:uid="{00000000-0002-0000-0000-000001000000}">
      <formula1>"Avviso Pubblico,Procedura negoziata,Affidamento diretto,Somma urgenza"</formula1>
    </dataValidation>
    <dataValidation type="list" showErrorMessage="1" sqref="P41:P44 P46 P48:P49 P51:P52" xr:uid="{5DE261B7-5275-49D9-A048-EB976716DFBD}">
      <formula1>"Avviso Pubblico,Procedura negoziata,Affidamento diretto,Somma urgenza"</formula1>
      <formula2>0</formula2>
    </dataValidation>
    <dataValidation type="list" showInputMessage="1" showErrorMessage="1" sqref="Q55" xr:uid="{4D640BBA-6BF0-4430-9334-F76A11458FED}">
      <formula1>"Avviso Pubblico,Procedura negoziata,Affidamento diretto,Somma urgenza"</formula1>
      <formula2>0</formula2>
    </dataValidation>
  </dataValidation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Scheda Singola gara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2018-09-14T17:02:12Z</dcterms:modified>
</cp:coreProperties>
</file>