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01\Desktop\Accoglienza residenziale bassa soglia\"/>
    </mc:Choice>
  </mc:AlternateContent>
  <bookViews>
    <workbookView xWindow="-120" yWindow="-120" windowWidth="29040" windowHeight="15840"/>
  </bookViews>
  <sheets>
    <sheet name="Foglio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2" l="1"/>
  <c r="E3" i="2"/>
  <c r="E4" i="2"/>
  <c r="F4" i="2" l="1"/>
  <c r="F3" i="2"/>
  <c r="F2" i="2"/>
  <c r="B6" i="2" l="1"/>
  <c r="B8" i="2" l="1"/>
  <c r="B10" i="2" l="1"/>
  <c r="A17" i="2" s="1"/>
  <c r="D18" i="2" s="1"/>
  <c r="D17" i="2" l="1"/>
</calcChain>
</file>

<file path=xl/sharedStrings.xml><?xml version="1.0" encoding="utf-8"?>
<sst xmlns="http://schemas.openxmlformats.org/spreadsheetml/2006/main" count="27" uniqueCount="24">
  <si>
    <t>CAT</t>
  </si>
  <si>
    <t>COSTO ORA</t>
  </si>
  <si>
    <t>TOTALE  ORE</t>
  </si>
  <si>
    <t>COSTO TOTALE</t>
  </si>
  <si>
    <t>EDUCATORE/COORDINATORE</t>
  </si>
  <si>
    <t>D3/E1</t>
  </si>
  <si>
    <t>FIGURE II LIVELLO RR 4/14</t>
  </si>
  <si>
    <t> </t>
  </si>
  <si>
    <t>Totale costo personale</t>
  </si>
  <si>
    <t>Totale</t>
  </si>
  <si>
    <t>IVA</t>
  </si>
  <si>
    <t>Totale lordo</t>
  </si>
  <si>
    <t>C1</t>
  </si>
  <si>
    <t>FIGURE II LIVELLO RR 4/14 (magg. notturna)</t>
  </si>
  <si>
    <t>6hx6ggx52sett</t>
  </si>
  <si>
    <t>8hx7ggx52sett.</t>
  </si>
  <si>
    <t>Spese gestione (8%)</t>
  </si>
  <si>
    <t>Analisi dei costi</t>
  </si>
  <si>
    <t>Importo settimanale</t>
  </si>
  <si>
    <t>Importo</t>
  </si>
  <si>
    <t>Annualità</t>
  </si>
  <si>
    <t>Durata attività</t>
  </si>
  <si>
    <t>35 settimane</t>
  </si>
  <si>
    <t>17 settimane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</si>
</sst>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&quot;€&quot;\ * #,##0.00_-;\-&quot;€&quot;\ * #,##0.00_-;_-&quot;€&quot;\ * &quot;-&quot;??_-;_-@_-"/>
    <numFmt numFmtId="165" formatCode="[$€-410]&quot; &quot;#,##0.00;[Red]&quot;-&quot;[$€-410]&quot; &quot;#,##0.00"/>
    <numFmt numFmtId="166" formatCode="#,##0.00\ [$€-410];[Red]#,##0.00\ [$€-410]"/>
    <numFmt numFmtId="167" formatCode="[$€-410]\ #,##0.00;[Red][$€-410]\ #,##0.00"/>
    <numFmt numFmtId="168" formatCode="0.00;[Red]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1"/>
    </font>
    <font>
      <b/>
      <sz val="11"/>
      <color theme="1"/>
      <name val="Calibri"/>
      <family val="2"/>
      <scheme val="minor"/>
    </font>
    <font>
      <b/>
      <sz val="11"/>
      <color rgb="FF00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A"/>
      </right>
      <top style="thin">
        <color rgb="FF00000A"/>
      </top>
      <bottom style="thin">
        <color rgb="FF00000A"/>
      </bottom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  <border>
      <left/>
      <right style="thin">
        <color rgb="FF00000A"/>
      </right>
      <top style="thin">
        <color rgb="FF00000A"/>
      </top>
      <bottom style="thin">
        <color rgb="FF00000A"/>
      </bottom>
      <diagonal/>
    </border>
    <border>
      <left/>
      <right style="thin">
        <color rgb="FF000000"/>
      </right>
      <top style="thin">
        <color rgb="FF00000A"/>
      </top>
      <bottom style="thin">
        <color rgb="FF00000A"/>
      </bottom>
      <diagonal/>
    </border>
    <border>
      <left style="thin">
        <color rgb="FF000000"/>
      </left>
      <right style="thin">
        <color rgb="FF00000A"/>
      </right>
      <top/>
      <bottom style="thin">
        <color rgb="FF00000A"/>
      </bottom>
      <diagonal/>
    </border>
    <border>
      <left style="thin">
        <color rgb="FF00000A"/>
      </left>
      <right style="thin">
        <color rgb="FF00000A"/>
      </right>
      <top/>
      <bottom style="thin">
        <color rgb="FF00000A"/>
      </bottom>
      <diagonal/>
    </border>
    <border>
      <left/>
      <right style="thin">
        <color rgb="FF00000A"/>
      </right>
      <top/>
      <bottom style="thin">
        <color rgb="FF00000A"/>
      </bottom>
      <diagonal/>
    </border>
    <border>
      <left/>
      <right style="thin">
        <color rgb="FF000000"/>
      </right>
      <top/>
      <bottom style="thin">
        <color rgb="FF00000A"/>
      </bottom>
      <diagonal/>
    </border>
    <border>
      <left style="thin">
        <color rgb="FF000000"/>
      </left>
      <right style="thin">
        <color rgb="FF00000A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A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2" xfId="0" applyFont="1" applyBorder="1"/>
    <xf numFmtId="0" fontId="2" fillId="0" borderId="3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5" fontId="0" fillId="0" borderId="8" xfId="0" applyNumberFormat="1" applyBorder="1"/>
    <xf numFmtId="165" fontId="0" fillId="0" borderId="9" xfId="0" applyNumberFormat="1" applyBorder="1"/>
    <xf numFmtId="164" fontId="1" fillId="0" borderId="7" xfId="1" applyFill="1" applyBorder="1" applyAlignment="1"/>
    <xf numFmtId="0" fontId="0" fillId="0" borderId="10" xfId="0" applyBorder="1"/>
    <xf numFmtId="0" fontId="0" fillId="0" borderId="11" xfId="0" applyFill="1" applyBorder="1"/>
    <xf numFmtId="165" fontId="0" fillId="0" borderId="1" xfId="0" applyNumberFormat="1" applyBorder="1"/>
    <xf numFmtId="165" fontId="2" fillId="0" borderId="0" xfId="0" applyNumberFormat="1" applyFont="1" applyBorder="1"/>
    <xf numFmtId="0" fontId="0" fillId="0" borderId="12" xfId="0" applyBorder="1"/>
    <xf numFmtId="165" fontId="0" fillId="0" borderId="11" xfId="0" applyNumberFormat="1" applyBorder="1"/>
    <xf numFmtId="166" fontId="0" fillId="0" borderId="0" xfId="0" applyNumberFormat="1"/>
    <xf numFmtId="0" fontId="0" fillId="0" borderId="0" xfId="0" applyFill="1" applyBorder="1"/>
    <xf numFmtId="0" fontId="3" fillId="0" borderId="4" xfId="0" applyFont="1" applyBorder="1"/>
    <xf numFmtId="0" fontId="4" fillId="0" borderId="4" xfId="0" applyFont="1" applyBorder="1"/>
    <xf numFmtId="0" fontId="4" fillId="0" borderId="5" xfId="0" applyFont="1" applyBorder="1"/>
    <xf numFmtId="0" fontId="0" fillId="2" borderId="0" xfId="0" applyFill="1"/>
    <xf numFmtId="166" fontId="0" fillId="2" borderId="0" xfId="0" applyNumberFormat="1" applyFill="1"/>
    <xf numFmtId="167" fontId="0" fillId="0" borderId="0" xfId="0" applyNumberFormat="1"/>
    <xf numFmtId="166" fontId="0" fillId="0" borderId="0" xfId="0" applyNumberFormat="1" applyFill="1" applyBorder="1"/>
    <xf numFmtId="0" fontId="3" fillId="0" borderId="11" xfId="0" applyFont="1" applyBorder="1" applyAlignment="1">
      <alignment horizontal="center"/>
    </xf>
    <xf numFmtId="166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68" fontId="0" fillId="0" borderId="0" xfId="1" applyNumberFormat="1" applyFont="1"/>
    <xf numFmtId="168" fontId="0" fillId="0" borderId="0" xfId="0" applyNumberFormat="1"/>
    <xf numFmtId="166" fontId="0" fillId="0" borderId="0" xfId="0" applyNumberFormat="1" applyBorder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1</xdr:col>
      <xdr:colOff>361950</xdr:colOff>
      <xdr:row>14</xdr:row>
      <xdr:rowOff>9525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8378A20C-99EC-4A1A-B499-99E9EC6A8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"/>
          <a:ext cx="29718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A4" workbookViewId="0">
      <selection activeCell="D17" sqref="D17:D18"/>
    </sheetView>
  </sheetViews>
  <sheetFormatPr defaultRowHeight="15"/>
  <cols>
    <col min="1" max="1" width="39.140625" bestFit="1" customWidth="1"/>
    <col min="2" max="2" width="19.140625" customWidth="1"/>
    <col min="3" max="3" width="11.5703125" bestFit="1" customWidth="1"/>
    <col min="4" max="4" width="16.42578125" customWidth="1"/>
    <col min="5" max="5" width="15.5703125" bestFit="1" customWidth="1"/>
    <col min="6" max="6" width="18.42578125" customWidth="1"/>
  </cols>
  <sheetData>
    <row r="1" spans="1:6">
      <c r="A1" s="1" t="s">
        <v>17</v>
      </c>
      <c r="B1" s="2"/>
      <c r="C1" s="17" t="s">
        <v>0</v>
      </c>
      <c r="D1" s="17" t="s">
        <v>1</v>
      </c>
      <c r="E1" s="18" t="s">
        <v>2</v>
      </c>
      <c r="F1" s="19" t="s">
        <v>3</v>
      </c>
    </row>
    <row r="2" spans="1:6">
      <c r="A2" s="3" t="s">
        <v>4</v>
      </c>
      <c r="B2" s="4" t="s">
        <v>14</v>
      </c>
      <c r="C2" s="5" t="s">
        <v>5</v>
      </c>
      <c r="D2" s="6">
        <v>20.73</v>
      </c>
      <c r="E2" s="5">
        <f>52*6*6</f>
        <v>1872</v>
      </c>
      <c r="F2" s="7">
        <f>D2*E2</f>
        <v>38806.559999999998</v>
      </c>
    </row>
    <row r="3" spans="1:6">
      <c r="A3" s="3" t="s">
        <v>6</v>
      </c>
      <c r="B3" s="4" t="s">
        <v>14</v>
      </c>
      <c r="C3" s="5" t="s">
        <v>12</v>
      </c>
      <c r="D3" s="6">
        <v>17.23</v>
      </c>
      <c r="E3" s="5">
        <f>52*6*6</f>
        <v>1872</v>
      </c>
      <c r="F3" s="11">
        <f>D3*E3</f>
        <v>32254.560000000001</v>
      </c>
    </row>
    <row r="4" spans="1:6">
      <c r="A4" s="3" t="s">
        <v>13</v>
      </c>
      <c r="B4" s="4" t="s">
        <v>15</v>
      </c>
      <c r="C4" s="5" t="s">
        <v>12</v>
      </c>
      <c r="D4" s="6">
        <v>18.95</v>
      </c>
      <c r="E4" s="13">
        <f>52*8*7</f>
        <v>2912</v>
      </c>
      <c r="F4" s="14">
        <f>D4*E4</f>
        <v>55182.400000000001</v>
      </c>
    </row>
    <row r="5" spans="1:6">
      <c r="A5" s="3" t="s">
        <v>7</v>
      </c>
      <c r="B5" s="4"/>
      <c r="C5" t="s">
        <v>7</v>
      </c>
      <c r="F5" s="12"/>
    </row>
    <row r="6" spans="1:6">
      <c r="A6" s="3" t="s">
        <v>8</v>
      </c>
      <c r="B6" s="8">
        <f>F2+F3+F4</f>
        <v>126243.51999999999</v>
      </c>
      <c r="E6" s="12"/>
    </row>
    <row r="7" spans="1:6">
      <c r="A7" s="3" t="s">
        <v>16</v>
      </c>
      <c r="B7" s="8">
        <v>10099.48</v>
      </c>
      <c r="E7" s="12"/>
    </row>
    <row r="8" spans="1:6">
      <c r="A8" s="3" t="s">
        <v>9</v>
      </c>
      <c r="B8" s="8">
        <f>B6+B7</f>
        <v>136343</v>
      </c>
      <c r="E8" s="12"/>
    </row>
    <row r="9" spans="1:6">
      <c r="A9" s="9" t="s">
        <v>10</v>
      </c>
      <c r="B9" s="8">
        <v>6817.15</v>
      </c>
      <c r="D9" s="15"/>
      <c r="E9" s="12"/>
    </row>
    <row r="10" spans="1:6">
      <c r="A10" s="10" t="s">
        <v>11</v>
      </c>
      <c r="B10" s="8">
        <f>B8+B9</f>
        <v>143160.15</v>
      </c>
    </row>
    <row r="11" spans="1:6">
      <c r="A11" s="16"/>
      <c r="B11" s="29"/>
    </row>
    <row r="12" spans="1:6">
      <c r="A12" s="16"/>
      <c r="B12" s="29"/>
    </row>
    <row r="13" spans="1:6">
      <c r="A13" s="16"/>
      <c r="B13" s="29"/>
    </row>
    <row r="15" spans="1:6" ht="82.5" customHeight="1"/>
    <row r="16" spans="1:6">
      <c r="A16" s="16"/>
      <c r="B16" s="15"/>
      <c r="C16" s="22"/>
      <c r="D16" s="24" t="s">
        <v>19</v>
      </c>
      <c r="E16" s="24" t="s">
        <v>21</v>
      </c>
      <c r="F16" s="24" t="s">
        <v>20</v>
      </c>
    </row>
    <row r="17" spans="1:6">
      <c r="A17" s="23">
        <f>B10/52</f>
        <v>2753.0798076923074</v>
      </c>
      <c r="B17" s="15" t="s">
        <v>18</v>
      </c>
      <c r="C17" s="27">
        <v>35</v>
      </c>
      <c r="D17" s="25">
        <f>A17*35</f>
        <v>96357.793269230766</v>
      </c>
      <c r="E17" s="26" t="s">
        <v>22</v>
      </c>
      <c r="F17" s="26">
        <v>2019</v>
      </c>
    </row>
    <row r="18" spans="1:6">
      <c r="A18" s="20"/>
      <c r="B18" s="21"/>
      <c r="C18" s="28">
        <v>17</v>
      </c>
      <c r="D18" s="25">
        <f>A17*17</f>
        <v>46802.356730769228</v>
      </c>
      <c r="E18" s="26" t="s">
        <v>23</v>
      </c>
      <c r="F18" s="26">
        <v>2020</v>
      </c>
    </row>
    <row r="19" spans="1:6">
      <c r="B19" s="15"/>
    </row>
    <row r="20" spans="1:6">
      <c r="B20" s="15"/>
    </row>
    <row r="21" spans="1:6">
      <c r="B21" s="15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Carpentieri</dc:creator>
  <cp:lastModifiedBy>Asus01</cp:lastModifiedBy>
  <cp:lastPrinted>2019-03-21T09:56:24Z</cp:lastPrinted>
  <dcterms:created xsi:type="dcterms:W3CDTF">2018-06-04T10:32:42Z</dcterms:created>
  <dcterms:modified xsi:type="dcterms:W3CDTF">2019-04-09T10:14:15Z</dcterms:modified>
</cp:coreProperties>
</file>