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504" windowWidth="20376" windowHeight="12816"/>
  </bookViews>
  <sheets>
    <sheet name="Piano dei costi" sheetId="1" r:id="rId1"/>
  </sheets>
  <definedNames>
    <definedName name="_xlnm.Print_Area" localSheetId="0">'Piano dei costi'!$A$1:$C$81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" i="1" l="1"/>
  <c r="H65" i="1"/>
  <c r="H66" i="1"/>
  <c r="H67" i="1"/>
  <c r="H68" i="1"/>
  <c r="H69" i="1"/>
  <c r="H63" i="1"/>
  <c r="H54" i="1"/>
  <c r="H55" i="1"/>
  <c r="H56" i="1"/>
  <c r="H57" i="1"/>
  <c r="H58" i="1"/>
  <c r="H59" i="1"/>
  <c r="H60" i="1"/>
  <c r="H53" i="1"/>
  <c r="H40" i="1"/>
  <c r="H41" i="1"/>
  <c r="H42" i="1"/>
  <c r="H43" i="1"/>
  <c r="H44" i="1"/>
  <c r="H45" i="1"/>
  <c r="H46" i="1"/>
  <c r="H47" i="1"/>
  <c r="H48" i="1"/>
  <c r="H49" i="1"/>
  <c r="H50" i="1"/>
  <c r="H39" i="1"/>
  <c r="H28" i="1"/>
  <c r="H29" i="1"/>
  <c r="H30" i="1"/>
  <c r="H31" i="1"/>
  <c r="H32" i="1"/>
  <c r="H33" i="1"/>
  <c r="H27" i="1"/>
  <c r="G65" i="1" l="1"/>
  <c r="G66" i="1"/>
  <c r="G67" i="1"/>
  <c r="G68" i="1"/>
  <c r="G69" i="1"/>
  <c r="G55" i="1"/>
  <c r="G56" i="1"/>
  <c r="G57" i="1"/>
  <c r="G58" i="1"/>
  <c r="G59" i="1"/>
  <c r="G60" i="1"/>
  <c r="G43" i="1"/>
  <c r="G44" i="1"/>
  <c r="G45" i="1"/>
  <c r="G46" i="1"/>
  <c r="G47" i="1"/>
  <c r="G48" i="1"/>
  <c r="G49" i="1"/>
  <c r="G50" i="1"/>
  <c r="G30" i="1"/>
  <c r="G31" i="1"/>
  <c r="G32" i="1"/>
  <c r="G33" i="1"/>
  <c r="G27" i="1"/>
  <c r="G29" i="1" l="1"/>
  <c r="E29" i="1" l="1"/>
  <c r="E30" i="1"/>
  <c r="E31" i="1"/>
  <c r="E32" i="1"/>
  <c r="E33" i="1"/>
  <c r="I65" i="1"/>
  <c r="I66" i="1"/>
  <c r="I67" i="1"/>
  <c r="I68" i="1"/>
  <c r="I69" i="1"/>
  <c r="C70" i="1"/>
  <c r="E65" i="1"/>
  <c r="E66" i="1"/>
  <c r="E67" i="1"/>
  <c r="E68" i="1"/>
  <c r="E69" i="1"/>
  <c r="I55" i="1"/>
  <c r="I56" i="1"/>
  <c r="I57" i="1"/>
  <c r="I58" i="1"/>
  <c r="I59" i="1"/>
  <c r="I60" i="1"/>
  <c r="E55" i="1"/>
  <c r="E56" i="1"/>
  <c r="E57" i="1"/>
  <c r="E58" i="1"/>
  <c r="E59" i="1"/>
  <c r="E60" i="1"/>
  <c r="E48" i="1"/>
  <c r="I48" i="1"/>
  <c r="E47" i="1"/>
  <c r="I47" i="1"/>
  <c r="E46" i="1"/>
  <c r="I46" i="1"/>
  <c r="E45" i="1"/>
  <c r="I29" i="1"/>
  <c r="I30" i="1"/>
  <c r="I31" i="1"/>
  <c r="I32" i="1"/>
  <c r="I33" i="1"/>
  <c r="G64" i="1" l="1"/>
  <c r="I27" i="1"/>
  <c r="I45" i="1"/>
  <c r="I64" i="1" l="1"/>
  <c r="E64" i="1"/>
  <c r="I42" i="1"/>
  <c r="E43" i="1"/>
  <c r="E44" i="1"/>
  <c r="E49" i="1"/>
  <c r="E50" i="1"/>
  <c r="I54" i="1"/>
  <c r="I43" i="1"/>
  <c r="I44" i="1"/>
  <c r="I49" i="1"/>
  <c r="I50" i="1"/>
  <c r="E27" i="1"/>
  <c r="G28" i="1" l="1"/>
  <c r="G34" i="1" s="1"/>
  <c r="G36" i="1" s="1"/>
  <c r="C74" i="1" s="1"/>
  <c r="E63" i="1"/>
  <c r="E70" i="1" s="1"/>
  <c r="G63" i="1"/>
  <c r="G70" i="1" s="1"/>
  <c r="H70" i="1"/>
  <c r="E54" i="1"/>
  <c r="G54" i="1"/>
  <c r="G39" i="1"/>
  <c r="E41" i="1"/>
  <c r="G41" i="1"/>
  <c r="E40" i="1"/>
  <c r="G40" i="1"/>
  <c r="E42" i="1"/>
  <c r="G42" i="1"/>
  <c r="G53" i="1"/>
  <c r="G61" i="1" s="1"/>
  <c r="I53" i="1"/>
  <c r="I61" i="1" s="1"/>
  <c r="I28" i="1"/>
  <c r="I34" i="1" s="1"/>
  <c r="E28" i="1"/>
  <c r="E34" i="1" s="1"/>
  <c r="E53" i="1"/>
  <c r="E61" i="1" s="1"/>
  <c r="I41" i="1"/>
  <c r="I39" i="1"/>
  <c r="E39" i="1"/>
  <c r="I40" i="1"/>
  <c r="C61" i="1"/>
  <c r="C51" i="1"/>
  <c r="C34" i="1"/>
  <c r="I63" i="1" l="1"/>
  <c r="I70" i="1" s="1"/>
  <c r="E51" i="1"/>
  <c r="E71" i="1" s="1"/>
  <c r="G51" i="1"/>
  <c r="C71" i="1"/>
  <c r="I51" i="1"/>
  <c r="H61" i="1"/>
  <c r="H51" i="1"/>
  <c r="H34" i="1"/>
  <c r="H36" i="1" s="1"/>
  <c r="G71" i="1" l="1"/>
  <c r="G72" i="1" s="1"/>
  <c r="H71" i="1"/>
  <c r="I71" i="1"/>
  <c r="C76" i="1" s="1"/>
  <c r="C75" i="1" l="1"/>
  <c r="H72" i="1"/>
  <c r="C73" i="1"/>
</calcChain>
</file>

<file path=xl/sharedStrings.xml><?xml version="1.0" encoding="utf-8"?>
<sst xmlns="http://schemas.openxmlformats.org/spreadsheetml/2006/main" count="54" uniqueCount="54">
  <si>
    <t xml:space="preserve">Programma di finanziamento </t>
  </si>
  <si>
    <t>Nome Progetto</t>
  </si>
  <si>
    <t>Descrizione della spesa</t>
  </si>
  <si>
    <t>SUB TOTALE ALTRI COSTI</t>
  </si>
  <si>
    <t>Indicare: Tipologia di contratto e se interno o esterno</t>
  </si>
  <si>
    <t>Indicare: Tipologia del singolo bene</t>
  </si>
  <si>
    <t>D) Altri costi diretti</t>
  </si>
  <si>
    <t>data
____________________		_____________________________</t>
  </si>
  <si>
    <t>firma leggibile (o firma digitale)</t>
  </si>
  <si>
    <t>PON METRO CITTÀ DI NAPOLI ASSE 3 - AZIONE 3.3.1</t>
  </si>
  <si>
    <t>subtotale altri costi diretti</t>
  </si>
  <si>
    <t xml:space="preserve"> - NON MODIFICARE LE CELLE IN GIALLO</t>
  </si>
  <si>
    <t>C) Acquisto di servizi</t>
  </si>
  <si>
    <t>(fino ad un massimo di Euro 15.000)</t>
  </si>
  <si>
    <t>A) Costi personale (interno ed esterno)</t>
  </si>
  <si>
    <t>TOTALE COFINANZIAMENTO</t>
  </si>
  <si>
    <t>subtotale spese per acquisto beni</t>
  </si>
  <si>
    <t>subtotale acquisto servizi</t>
  </si>
  <si>
    <t>somma subotatali voci B) C) e D)</t>
  </si>
  <si>
    <t>Macrovoci di Spesa</t>
  </si>
  <si>
    <t>B) Spese per acquisto beni (fino a un massimo di € 25.000 per ogni singolo bene)</t>
  </si>
  <si>
    <t xml:space="preserve"> - E' POSSIBILE AGGIUNGERE NUOVE RIGHE. IN TAL CASO VERIFICARE SEMPRE I SUBTOTALI E LE FORMULE IN GIALLO</t>
  </si>
  <si>
    <r>
      <rPr>
        <b/>
        <sz val="16"/>
        <color rgb="FFFF0000"/>
        <rFont val="Times New Roman"/>
        <family val="1"/>
      </rPr>
      <t>IMPORTANTE</t>
    </r>
    <r>
      <rPr>
        <b/>
        <sz val="16"/>
        <color theme="1"/>
        <rFont val="Times New Roman"/>
        <family val="1"/>
      </rPr>
      <t xml:space="preserve"> - INDICAZIONI DI COMPILAZIONE:</t>
    </r>
  </si>
  <si>
    <t>SUB TOTALE COSTI DEL PERSONALE</t>
  </si>
  <si>
    <t>PIANO DEI COSTI</t>
  </si>
  <si>
    <t>IVA</t>
  </si>
  <si>
    <t>Totale</t>
  </si>
  <si>
    <t>somma subotatale voce A)</t>
  </si>
  <si>
    <t>TOTALE CONTRIBUTO RICHIESTO **</t>
  </si>
  <si>
    <t>Imponibile</t>
  </si>
  <si>
    <t>Iva rendicontabile*
( 1 = iva non rendicontabile) (0= iva rendicontabile)</t>
  </si>
  <si>
    <t>*Nel caso di Iva rendicontabile digitare "0". Nel caso di Iva non rendicontabile digitare "1"</t>
  </si>
  <si>
    <t>Cofinanziamento</t>
  </si>
  <si>
    <t>OPZIONE DI RENDICONTAZIONE:</t>
  </si>
  <si>
    <t>Forfait 40% per costi ammissibili diversi da quelli del personale: tutti i costi diversi dai costi diretti di personale (B+C+D) sono calcolati in base a un tasso forfettario in misura pari al 40% dei costi diretti di personale (A).</t>
  </si>
  <si>
    <t>FORFAIT</t>
  </si>
  <si>
    <t>spese ammissibili</t>
  </si>
  <si>
    <t>TOTALE SPESE AMMISSIBILI</t>
  </si>
  <si>
    <t>TOTALE QUOTA FORFAIT</t>
  </si>
  <si>
    <t>40% COSTI DEL PERSONALE</t>
  </si>
  <si>
    <t xml:space="preserve"> - LA SOMMA DELLE SPESE AMMISSIBILI DEI COSTI DIVERSI DAL PERSONALE (B+C+D) DOVRA' ESSERE UGUALE AL 40% DELLA SOMMA DELLE SPESE AMMISSIBILI PER IL PERSONALE (A)</t>
  </si>
  <si>
    <t>40% DELLE SPESE AMMISSIBILI "COSTI DEL PERSONALE"</t>
  </si>
  <si>
    <t>caselle di controllo</t>
  </si>
  <si>
    <t xml:space="preserve"> - L'IVA E' CONSIDERABILE SPESA AMMISSIBILE, E QUINDI RENDICONTABILE, SOLO NEL CASO IN CUI NON SIA RECUPERABILE</t>
  </si>
  <si>
    <t xml:space="preserve"> - COMPILARE QUINDI LE MACROVOCI B) C) E D)</t>
  </si>
  <si>
    <t>ALLEGATO 3b.1 - PIANO DEI COSTI - OPZIONE SEMPLIFICATA 1 - FORFAIT 40%</t>
  </si>
  <si>
    <t>Le spese dichiarate nel presente piano dei costi potranno subire variazioni in caso di accesso al contributo a fondo perduto secondo quanto specificiato nell'art.16 dell'avviso</t>
  </si>
  <si>
    <t>Contributo richiesto 
(95% della spesa ammissibile)</t>
  </si>
  <si>
    <t>importo compreso tra € 30.000,00 e € 50.000,00</t>
  </si>
  <si>
    <t>** si ricorda che il contributo a fondo perduto a carico dell'Amministrazione comunale è pari al 95% del totale, per un importo compreso tra € 30.000,00 e € 50.000,00</t>
  </si>
  <si>
    <t>Soggetto proponente/Referente</t>
  </si>
  <si>
    <t xml:space="preserve"> - LA QUOTA FORFETTARIA DEL 40% SARA' GENERATO AUTOMATICAMENTE </t>
  </si>
  <si>
    <t xml:space="preserve"> - PER LE TIPOLOGIE DI SPESE AMMISSIBILI FARE RIFERIMENTO ALL'ART. 16 DELL'AVVISO E ALLE LINEE GUIDA PER LA GESTIONE E LA RENDICONTAZIONE DEI PROGETTI</t>
  </si>
  <si>
    <t xml:space="preserve"> - COMPILARE PRIMA LE RIGHE DEI COSTI DI PERSONALE - MACROVOCE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</si>
</sst>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6"/>
      <color theme="1"/>
      <name val="Times New Roman"/>
      <family val="1"/>
    </font>
    <font>
      <b/>
      <i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33">
    <xf numFmtId="0" fontId="0" fillId="0" borderId="0" xfId="0"/>
    <xf numFmtId="0" fontId="1" fillId="3" borderId="0" xfId="0" applyFont="1" applyFill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0" fillId="3" borderId="0" xfId="0" applyFill="1" applyAlignment="1" applyProtection="1">
      <alignment wrapText="1"/>
      <protection locked="0"/>
    </xf>
    <xf numFmtId="0" fontId="3" fillId="3" borderId="5" xfId="0" applyFont="1" applyFill="1" applyBorder="1" applyProtection="1">
      <protection locked="0"/>
    </xf>
    <xf numFmtId="4" fontId="4" fillId="3" borderId="5" xfId="0" applyNumberFormat="1" applyFont="1" applyFill="1" applyBorder="1" applyProtection="1">
      <protection locked="0"/>
    </xf>
    <xf numFmtId="4" fontId="4" fillId="3" borderId="0" xfId="0" applyNumberFormat="1" applyFont="1" applyFill="1" applyBorder="1" applyProtection="1">
      <protection locked="0"/>
    </xf>
    <xf numFmtId="4" fontId="5" fillId="3" borderId="5" xfId="0" applyNumberFormat="1" applyFont="1" applyFill="1" applyBorder="1" applyAlignment="1" applyProtection="1">
      <alignment wrapText="1"/>
      <protection locked="0"/>
    </xf>
    <xf numFmtId="4" fontId="5" fillId="3" borderId="0" xfId="0" applyNumberFormat="1" applyFont="1" applyFill="1" applyBorder="1" applyAlignment="1" applyProtection="1">
      <alignment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wrapText="1"/>
      <protection locked="0"/>
    </xf>
    <xf numFmtId="0" fontId="11" fillId="3" borderId="0" xfId="0" applyFont="1" applyFill="1" applyAlignment="1" applyProtection="1">
      <alignment horizontal="left" wrapText="1"/>
      <protection locked="0"/>
    </xf>
    <xf numFmtId="0" fontId="11" fillId="3" borderId="0" xfId="0" quotePrefix="1" applyFont="1" applyFill="1" applyAlignment="1" applyProtection="1">
      <alignment horizontal="left" wrapText="1" indent="6"/>
      <protection locked="0"/>
    </xf>
    <xf numFmtId="0" fontId="9" fillId="3" borderId="0" xfId="0" quotePrefix="1" applyFont="1" applyFill="1" applyAlignment="1" applyProtection="1">
      <alignment horizontal="left" wrapText="1"/>
      <protection locked="0"/>
    </xf>
    <xf numFmtId="0" fontId="18" fillId="3" borderId="0" xfId="0" quotePrefix="1" applyFont="1" applyFill="1" applyAlignment="1" applyProtection="1">
      <alignment horizontal="left" wrapText="1"/>
      <protection locked="0"/>
    </xf>
    <xf numFmtId="0" fontId="9" fillId="3" borderId="0" xfId="0" quotePrefix="1" applyFont="1" applyFill="1" applyAlignment="1" applyProtection="1">
      <alignment wrapText="1"/>
      <protection locked="0"/>
    </xf>
    <xf numFmtId="0" fontId="9" fillId="3" borderId="0" xfId="0" quotePrefix="1" applyFont="1" applyFill="1" applyAlignment="1" applyProtection="1">
      <alignment horizontal="left" wrapText="1"/>
      <protection locked="0"/>
    </xf>
    <xf numFmtId="0" fontId="8" fillId="3" borderId="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4" fontId="1" fillId="3" borderId="0" xfId="0" applyNumberFormat="1" applyFont="1" applyFill="1" applyBorder="1" applyProtection="1">
      <protection locked="0"/>
    </xf>
    <xf numFmtId="4" fontId="9" fillId="3" borderId="0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 applyProtection="1">
      <alignment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3" borderId="3" xfId="0" applyFont="1" applyFill="1" applyBorder="1" applyProtection="1">
      <protection locked="0"/>
    </xf>
    <xf numFmtId="164" fontId="2" fillId="3" borderId="1" xfId="1" applyFont="1" applyFill="1" applyBorder="1" applyProtection="1"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164" fontId="3" fillId="2" borderId="1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0" fontId="3" fillId="8" borderId="2" xfId="0" applyFont="1" applyFill="1" applyBorder="1" applyAlignment="1" applyProtection="1">
      <alignment horizontal="left" wrapText="1"/>
      <protection locked="0"/>
    </xf>
    <xf numFmtId="164" fontId="17" fillId="8" borderId="3" xfId="1" applyFont="1" applyFill="1" applyBorder="1" applyAlignment="1" applyProtection="1">
      <alignment horizontal="left" wrapText="1"/>
      <protection locked="0"/>
    </xf>
    <xf numFmtId="0" fontId="3" fillId="3" borderId="13" xfId="0" applyFont="1" applyFill="1" applyBorder="1" applyProtection="1">
      <protection locked="0"/>
    </xf>
    <xf numFmtId="0" fontId="12" fillId="3" borderId="22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4" fontId="3" fillId="3" borderId="22" xfId="0" applyNumberFormat="1" applyFont="1" applyFill="1" applyBorder="1" applyProtection="1">
      <protection locked="0"/>
    </xf>
    <xf numFmtId="4" fontId="3" fillId="3" borderId="0" xfId="0" applyNumberFormat="1" applyFont="1" applyFill="1" applyBorder="1" applyProtection="1"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Protection="1">
      <protection locked="0"/>
    </xf>
    <xf numFmtId="0" fontId="3" fillId="10" borderId="20" xfId="0" applyFont="1" applyFill="1" applyBorder="1" applyAlignment="1" applyProtection="1">
      <alignment horizontal="left" wrapText="1"/>
      <protection locked="0"/>
    </xf>
    <xf numFmtId="0" fontId="12" fillId="10" borderId="16" xfId="0" applyFont="1" applyFill="1" applyBorder="1" applyAlignment="1" applyProtection="1">
      <alignment horizontal="left" wrapText="1"/>
      <protection locked="0"/>
    </xf>
    <xf numFmtId="0" fontId="1" fillId="3" borderId="21" xfId="0" applyFont="1" applyFill="1" applyBorder="1" applyProtection="1">
      <protection locked="0"/>
    </xf>
    <xf numFmtId="164" fontId="17" fillId="0" borderId="21" xfId="1" applyFont="1" applyFill="1" applyBorder="1" applyAlignment="1" applyProtection="1">
      <alignment vertical="center"/>
      <protection locked="0"/>
    </xf>
    <xf numFmtId="164" fontId="17" fillId="2" borderId="24" xfId="1" applyFont="1" applyFill="1" applyBorder="1" applyAlignment="1" applyProtection="1">
      <alignment vertical="center"/>
      <protection locked="0"/>
    </xf>
    <xf numFmtId="0" fontId="3" fillId="3" borderId="23" xfId="0" applyFont="1" applyFill="1" applyBorder="1" applyProtection="1">
      <protection locked="0"/>
    </xf>
    <xf numFmtId="0" fontId="12" fillId="3" borderId="11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4" fontId="3" fillId="3" borderId="11" xfId="0" applyNumberFormat="1" applyFont="1" applyFill="1" applyBorder="1" applyProtection="1">
      <protection locked="0"/>
    </xf>
    <xf numFmtId="0" fontId="12" fillId="3" borderId="11" xfId="0" applyFont="1" applyFill="1" applyBorder="1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 vertical="center" wrapText="1"/>
      <protection locked="0"/>
    </xf>
    <xf numFmtId="0" fontId="12" fillId="5" borderId="3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vertical="center" wrapText="1"/>
      <protection locked="0"/>
    </xf>
    <xf numFmtId="164" fontId="17" fillId="5" borderId="1" xfId="1" applyFont="1" applyFill="1" applyBorder="1" applyProtection="1">
      <protection locked="0"/>
    </xf>
    <xf numFmtId="164" fontId="17" fillId="5" borderId="3" xfId="1" applyFont="1" applyFill="1" applyBorder="1" applyProtection="1">
      <protection locked="0"/>
    </xf>
    <xf numFmtId="0" fontId="7" fillId="6" borderId="6" xfId="0" applyFont="1" applyFill="1" applyBorder="1" applyAlignment="1" applyProtection="1">
      <alignment vertical="center" wrapText="1"/>
      <protection locked="0"/>
    </xf>
    <xf numFmtId="0" fontId="7" fillId="6" borderId="7" xfId="0" applyFont="1" applyFill="1" applyBorder="1" applyAlignment="1" applyProtection="1">
      <alignment vertical="center" wrapText="1"/>
      <protection locked="0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vertical="center" wrapText="1"/>
      <protection locked="0"/>
    </xf>
    <xf numFmtId="0" fontId="7" fillId="6" borderId="2" xfId="0" applyFont="1" applyFill="1" applyBorder="1" applyAlignment="1" applyProtection="1">
      <alignment horizontal="left" wrapText="1"/>
      <protection locked="0"/>
    </xf>
    <xf numFmtId="4" fontId="7" fillId="6" borderId="1" xfId="0" applyNumberFormat="1" applyFont="1" applyFill="1" applyBorder="1" applyProtection="1">
      <protection locked="0"/>
    </xf>
    <xf numFmtId="164" fontId="17" fillId="6" borderId="1" xfId="1" applyFont="1" applyFill="1" applyBorder="1" applyProtection="1">
      <protection locked="0"/>
    </xf>
    <xf numFmtId="164" fontId="17" fillId="6" borderId="3" xfId="1" applyFont="1" applyFill="1" applyBorder="1" applyProtection="1">
      <protection locked="0"/>
    </xf>
    <xf numFmtId="0" fontId="7" fillId="7" borderId="6" xfId="0" applyFont="1" applyFill="1" applyBorder="1" applyAlignment="1" applyProtection="1">
      <alignment vertical="center" wrapText="1"/>
      <protection locked="0"/>
    </xf>
    <xf numFmtId="0" fontId="7" fillId="7" borderId="7" xfId="0" applyFont="1" applyFill="1" applyBorder="1" applyAlignment="1" applyProtection="1">
      <alignment vertical="center" wrapText="1"/>
      <protection locked="0"/>
    </xf>
    <xf numFmtId="0" fontId="12" fillId="7" borderId="3" xfId="0" applyFont="1" applyFill="1" applyBorder="1" applyAlignment="1" applyProtection="1">
      <alignment horizontal="center" vertical="center" wrapText="1"/>
      <protection locked="0"/>
    </xf>
    <xf numFmtId="0" fontId="12" fillId="7" borderId="7" xfId="0" applyFont="1" applyFill="1" applyBorder="1" applyAlignment="1" applyProtection="1">
      <alignment horizontal="center" vertical="center" wrapText="1"/>
      <protection locked="0"/>
    </xf>
    <xf numFmtId="0" fontId="12" fillId="7" borderId="7" xfId="0" applyFont="1" applyFill="1" applyBorder="1" applyAlignment="1" applyProtection="1">
      <alignment vertical="center" wrapText="1"/>
      <protection locked="0"/>
    </xf>
    <xf numFmtId="4" fontId="17" fillId="7" borderId="15" xfId="0" applyNumberFormat="1" applyFont="1" applyFill="1" applyBorder="1" applyProtection="1">
      <protection locked="0"/>
    </xf>
    <xf numFmtId="164" fontId="17" fillId="7" borderId="15" xfId="1" applyFont="1" applyFill="1" applyBorder="1" applyProtection="1">
      <protection locked="0"/>
    </xf>
    <xf numFmtId="0" fontId="17" fillId="11" borderId="16" xfId="0" applyFont="1" applyFill="1" applyBorder="1" applyAlignment="1" applyProtection="1">
      <alignment horizontal="left" wrapText="1"/>
      <protection locked="0"/>
    </xf>
    <xf numFmtId="0" fontId="15" fillId="11" borderId="17" xfId="0" applyFont="1" applyFill="1" applyBorder="1" applyAlignment="1" applyProtection="1">
      <alignment horizontal="left" wrapText="1"/>
      <protection locked="0"/>
    </xf>
    <xf numFmtId="164" fontId="17" fillId="11" borderId="18" xfId="1" applyFont="1" applyFill="1" applyBorder="1" applyProtection="1">
      <protection locked="0"/>
    </xf>
    <xf numFmtId="164" fontId="16" fillId="11" borderId="17" xfId="1" applyFont="1" applyFill="1" applyBorder="1" applyProtection="1">
      <protection locked="0"/>
    </xf>
    <xf numFmtId="164" fontId="17" fillId="11" borderId="17" xfId="1" applyFont="1" applyFill="1" applyBorder="1" applyProtection="1">
      <protection locked="0"/>
    </xf>
    <xf numFmtId="164" fontId="17" fillId="11" borderId="17" xfId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Protection="1"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3" fillId="10" borderId="2" xfId="0" applyFont="1" applyFill="1" applyBorder="1" applyProtection="1">
      <protection locked="0"/>
    </xf>
    <xf numFmtId="0" fontId="6" fillId="10" borderId="3" xfId="0" applyFont="1" applyFill="1" applyBorder="1" applyProtection="1">
      <protection locked="0"/>
    </xf>
    <xf numFmtId="0" fontId="12" fillId="10" borderId="3" xfId="0" applyFont="1" applyFill="1" applyBorder="1" applyAlignment="1" applyProtection="1">
      <alignment horizontal="left" wrapText="1"/>
      <protection locked="0"/>
    </xf>
    <xf numFmtId="0" fontId="12" fillId="10" borderId="3" xfId="0" applyFont="1" applyFill="1" applyBorder="1" applyProtection="1">
      <protection locked="0"/>
    </xf>
    <xf numFmtId="164" fontId="14" fillId="2" borderId="1" xfId="1" applyFont="1" applyFill="1" applyBorder="1" applyProtection="1">
      <protection locked="0"/>
    </xf>
    <xf numFmtId="164" fontId="17" fillId="2" borderId="1" xfId="1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" fillId="3" borderId="0" xfId="0" applyFont="1" applyFill="1" applyAlignment="1" applyProtection="1">
      <alignment horizontal="center" wrapText="1"/>
      <protection locked="0"/>
    </xf>
    <xf numFmtId="0" fontId="1" fillId="3" borderId="0" xfId="0" applyFont="1" applyFill="1" applyAlignment="1" applyProtection="1">
      <alignment horizontal="center" vertical="top"/>
      <protection locked="0"/>
    </xf>
    <xf numFmtId="164" fontId="3" fillId="2" borderId="1" xfId="1" applyFont="1" applyFill="1" applyBorder="1" applyProtection="1"/>
    <xf numFmtId="164" fontId="2" fillId="2" borderId="1" xfId="1" applyFont="1" applyFill="1" applyBorder="1" applyProtection="1"/>
    <xf numFmtId="164" fontId="3" fillId="2" borderId="3" xfId="1" applyFont="1" applyFill="1" applyBorder="1" applyAlignment="1" applyProtection="1">
      <alignment horizontal="center"/>
    </xf>
    <xf numFmtId="164" fontId="2" fillId="2" borderId="3" xfId="1" applyFont="1" applyFill="1" applyBorder="1" applyProtection="1">
      <protection locked="0"/>
    </xf>
    <xf numFmtId="164" fontId="3" fillId="2" borderId="3" xfId="1" applyFont="1" applyFill="1" applyBorder="1" applyAlignment="1" applyProtection="1">
      <alignment horizontal="center"/>
      <protection locked="0"/>
    </xf>
    <xf numFmtId="0" fontId="19" fillId="3" borderId="25" xfId="0" applyFont="1" applyFill="1" applyBorder="1" applyAlignment="1" applyProtection="1">
      <alignment horizontal="center"/>
      <protection locked="0"/>
    </xf>
    <xf numFmtId="0" fontId="19" fillId="3" borderId="26" xfId="0" applyFont="1" applyFill="1" applyBorder="1" applyAlignment="1" applyProtection="1">
      <alignment horizontal="center"/>
      <protection locked="0"/>
    </xf>
    <xf numFmtId="164" fontId="17" fillId="11" borderId="12" xfId="1" applyFont="1" applyFill="1" applyBorder="1" applyProtection="1">
      <protection locked="0"/>
    </xf>
    <xf numFmtId="164" fontId="17" fillId="2" borderId="21" xfId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7" fillId="5" borderId="6" xfId="0" applyFont="1" applyFill="1" applyBorder="1" applyAlignment="1" applyProtection="1">
      <alignment horizontal="left" wrapText="1"/>
      <protection locked="0"/>
    </xf>
    <xf numFmtId="0" fontId="7" fillId="5" borderId="3" xfId="0" applyFont="1" applyFill="1" applyBorder="1" applyAlignment="1" applyProtection="1">
      <alignment horizontal="left" wrapText="1"/>
      <protection locked="0"/>
    </xf>
    <xf numFmtId="0" fontId="9" fillId="3" borderId="0" xfId="0" quotePrefix="1" applyFont="1" applyFill="1" applyAlignment="1" applyProtection="1">
      <alignment horizontal="left" wrapText="1"/>
      <protection locked="0"/>
    </xf>
    <xf numFmtId="0" fontId="11" fillId="3" borderId="0" xfId="0" applyFont="1" applyFill="1" applyAlignment="1" applyProtection="1">
      <alignment horizontal="left" wrapText="1"/>
      <protection locked="0"/>
    </xf>
    <xf numFmtId="0" fontId="9" fillId="3" borderId="0" xfId="0" applyFont="1" applyFill="1" applyAlignment="1" applyProtection="1">
      <alignment horizontal="left" wrapText="1"/>
      <protection locked="0"/>
    </xf>
    <xf numFmtId="0" fontId="7" fillId="5" borderId="6" xfId="0" applyFont="1" applyFill="1" applyBorder="1" applyAlignment="1" applyProtection="1">
      <alignment horizontal="left" vertical="center" wrapText="1"/>
      <protection locked="0"/>
    </xf>
    <xf numFmtId="0" fontId="7" fillId="5" borderId="7" xfId="0" applyFont="1" applyFill="1" applyBorder="1" applyAlignment="1" applyProtection="1">
      <alignment horizontal="left" vertical="center" wrapText="1"/>
      <protection locked="0"/>
    </xf>
    <xf numFmtId="0" fontId="7" fillId="7" borderId="13" xfId="0" applyFont="1" applyFill="1" applyBorder="1" applyAlignment="1" applyProtection="1">
      <alignment horizontal="left" wrapText="1"/>
      <protection locked="0"/>
    </xf>
    <xf numFmtId="0" fontId="7" fillId="7" borderId="14" xfId="0" applyFont="1" applyFill="1" applyBorder="1" applyAlignment="1" applyProtection="1">
      <alignment horizontal="left" wrapText="1"/>
      <protection locked="0"/>
    </xf>
    <xf numFmtId="0" fontId="2" fillId="6" borderId="8" xfId="0" applyFont="1" applyFill="1" applyBorder="1" applyAlignment="1" applyProtection="1">
      <alignment horizontal="center" wrapText="1"/>
      <protection locked="0"/>
    </xf>
    <xf numFmtId="0" fontId="2" fillId="6" borderId="9" xfId="0" applyFont="1" applyFill="1" applyBorder="1" applyAlignment="1" applyProtection="1">
      <alignment horizontal="center" wrapText="1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2" fillId="5" borderId="8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 applyProtection="1">
      <alignment horizontal="left" vertical="center" wrapText="1"/>
      <protection locked="0"/>
    </xf>
    <xf numFmtId="0" fontId="2" fillId="5" borderId="10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7" borderId="8" xfId="0" applyFont="1" applyFill="1" applyBorder="1" applyAlignment="1" applyProtection="1">
      <alignment horizontal="center" wrapText="1"/>
      <protection locked="0"/>
    </xf>
    <xf numFmtId="0" fontId="2" fillId="7" borderId="9" xfId="0" applyFont="1" applyFill="1" applyBorder="1" applyAlignment="1" applyProtection="1">
      <alignment horizontal="center" wrapText="1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9" fillId="11" borderId="27" xfId="0" applyFont="1" applyFill="1" applyBorder="1" applyAlignment="1" applyProtection="1">
      <alignment horizontal="center" vertical="center"/>
      <protection locked="0"/>
    </xf>
    <xf numFmtId="0" fontId="9" fillId="11" borderId="28" xfId="0" applyFont="1" applyFill="1" applyBorder="1" applyAlignment="1" applyProtection="1">
      <alignment horizontal="center" vertical="center"/>
      <protection locked="0"/>
    </xf>
    <xf numFmtId="0" fontId="10" fillId="9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11" fillId="3" borderId="0" xfId="0" quotePrefix="1" applyFont="1" applyFill="1" applyAlignment="1" applyProtection="1">
      <alignment horizontal="left" wrapText="1" indent="6"/>
      <protection locked="0"/>
    </xf>
  </cellXfs>
  <cellStyles count="2">
    <cellStyle name="Normale" xfId="0" builtinId="0"/>
    <cellStyle name="Valuta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2185421</xdr:colOff>
      <xdr:row>80</xdr:row>
      <xdr:rowOff>55844</xdr:rowOff>
    </xdr:from>
    <xdr:to>
      <xdr:col>3</xdr:col>
      <xdr:colOff>706409</xdr:colOff>
      <xdr:row>89</xdr:row>
      <xdr:rowOff>144109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653517CE-46EC-DD41-B46C-C62056B3B1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85421" y="13566482"/>
          <a:ext cx="9770486" cy="2371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zoomScale="50" zoomScaleNormal="50" workbookViewId="0">
      <selection activeCell="A20" sqref="A20:C20"/>
    </sheetView>
  </sheetViews>
  <sheetFormatPr defaultColWidth="10.796875" defaultRowHeight="15.6" x14ac:dyDescent="0.3"/>
  <cols>
    <col min="1" max="1" width="60.69921875" style="1" customWidth="1"/>
    <col min="2" max="2" width="64.69921875" style="1" customWidth="1"/>
    <col min="3" max="3" width="22.19921875" style="1" customWidth="1"/>
    <col min="4" max="4" width="13.5" style="1" customWidth="1"/>
    <col min="5" max="5" width="17.69921875" style="1" customWidth="1"/>
    <col min="6" max="6" width="19.69921875" style="84" customWidth="1"/>
    <col min="7" max="7" width="17.5" style="84" customWidth="1"/>
    <col min="8" max="8" width="20.5" style="1" customWidth="1"/>
    <col min="9" max="9" width="17" style="1" customWidth="1"/>
    <col min="10" max="16384" width="10.796875" style="1"/>
  </cols>
  <sheetData>
    <row r="1" spans="1:7" ht="31.05" customHeight="1" x14ac:dyDescent="0.3">
      <c r="A1" s="130" t="s">
        <v>45</v>
      </c>
      <c r="B1" s="130"/>
      <c r="C1" s="130"/>
      <c r="F1" s="1"/>
      <c r="G1" s="1"/>
    </row>
    <row r="2" spans="1:7" x14ac:dyDescent="0.3">
      <c r="A2" s="2"/>
      <c r="B2" s="2"/>
      <c r="C2" s="2"/>
      <c r="D2" s="2"/>
      <c r="E2" s="2"/>
      <c r="F2" s="3"/>
      <c r="G2" s="3"/>
    </row>
    <row r="3" spans="1:7" ht="15.45" customHeight="1" x14ac:dyDescent="0.3">
      <c r="A3" s="4" t="s">
        <v>0</v>
      </c>
      <c r="B3" s="5" t="s">
        <v>9</v>
      </c>
      <c r="C3" s="6"/>
      <c r="D3" s="6"/>
      <c r="E3" s="6"/>
      <c r="F3" s="3"/>
      <c r="G3" s="3"/>
    </row>
    <row r="4" spans="1:7" ht="15.45" customHeight="1" x14ac:dyDescent="0.3">
      <c r="A4" s="4"/>
      <c r="B4" s="6"/>
      <c r="C4" s="6"/>
      <c r="D4" s="6"/>
      <c r="E4" s="6"/>
      <c r="F4" s="3"/>
      <c r="G4" s="3"/>
    </row>
    <row r="5" spans="1:7" ht="15.45" customHeight="1" x14ac:dyDescent="0.3">
      <c r="A5" s="4"/>
      <c r="B5" s="6"/>
      <c r="C5" s="6"/>
      <c r="D5" s="6"/>
      <c r="E5" s="6"/>
      <c r="F5" s="3"/>
      <c r="G5" s="3"/>
    </row>
    <row r="6" spans="1:7" ht="16.2" thickBot="1" x14ac:dyDescent="0.35">
      <c r="A6" s="4" t="s">
        <v>1</v>
      </c>
      <c r="B6" s="7"/>
      <c r="C6" s="8"/>
      <c r="D6" s="9"/>
      <c r="E6" s="9"/>
      <c r="F6" s="9"/>
      <c r="G6" s="9"/>
    </row>
    <row r="7" spans="1:7" x14ac:dyDescent="0.3">
      <c r="A7" s="4"/>
      <c r="B7" s="4"/>
      <c r="C7" s="9"/>
      <c r="D7" s="9"/>
      <c r="E7" s="9"/>
      <c r="F7" s="9"/>
      <c r="G7" s="9"/>
    </row>
    <row r="8" spans="1:7" ht="16.2" thickBot="1" x14ac:dyDescent="0.35">
      <c r="A8" s="4" t="s">
        <v>50</v>
      </c>
      <c r="B8" s="7"/>
      <c r="C8" s="10"/>
      <c r="D8" s="11"/>
      <c r="E8" s="11"/>
      <c r="F8" s="11"/>
      <c r="G8" s="11"/>
    </row>
    <row r="9" spans="1:7" ht="43.5" customHeight="1" x14ac:dyDescent="0.3">
      <c r="A9" s="131" t="s">
        <v>46</v>
      </c>
      <c r="B9" s="131"/>
      <c r="C9" s="131"/>
      <c r="D9" s="12"/>
      <c r="E9" s="12"/>
      <c r="F9" s="9"/>
      <c r="G9" s="9"/>
    </row>
    <row r="10" spans="1:7" ht="15.75" customHeight="1" x14ac:dyDescent="0.3">
      <c r="A10" s="13"/>
      <c r="B10" s="13"/>
      <c r="C10" s="13"/>
      <c r="D10" s="13"/>
      <c r="E10" s="13"/>
      <c r="F10" s="9"/>
      <c r="G10" s="9"/>
    </row>
    <row r="11" spans="1:7" ht="19.95" customHeight="1" x14ac:dyDescent="0.35">
      <c r="A11" s="108" t="s">
        <v>33</v>
      </c>
      <c r="B11" s="108"/>
      <c r="C11" s="108"/>
      <c r="D11" s="14"/>
      <c r="E11" s="14"/>
      <c r="F11" s="9"/>
      <c r="G11" s="9"/>
    </row>
    <row r="12" spans="1:7" ht="42" customHeight="1" x14ac:dyDescent="0.35">
      <c r="A12" s="132" t="s">
        <v>34</v>
      </c>
      <c r="B12" s="132"/>
      <c r="C12" s="132"/>
      <c r="D12" s="15"/>
      <c r="E12" s="15"/>
      <c r="F12" s="9"/>
      <c r="G12" s="9"/>
    </row>
    <row r="13" spans="1:7" ht="18" customHeight="1" x14ac:dyDescent="0.35">
      <c r="A13" s="15"/>
      <c r="B13" s="15"/>
      <c r="C13" s="15"/>
      <c r="D13" s="15"/>
      <c r="E13" s="15"/>
      <c r="F13" s="9"/>
      <c r="G13" s="9"/>
    </row>
    <row r="14" spans="1:7" ht="20.399999999999999" x14ac:dyDescent="0.35">
      <c r="A14" s="108" t="s">
        <v>22</v>
      </c>
      <c r="B14" s="108"/>
      <c r="C14" s="108"/>
      <c r="D14" s="14"/>
      <c r="E14" s="14"/>
      <c r="F14" s="9"/>
      <c r="G14" s="9"/>
    </row>
    <row r="15" spans="1:7" x14ac:dyDescent="0.3">
      <c r="A15" s="109" t="s">
        <v>53</v>
      </c>
      <c r="B15" s="109"/>
      <c r="C15" s="109"/>
      <c r="D15" s="13"/>
      <c r="E15" s="13"/>
      <c r="F15" s="9"/>
      <c r="G15" s="9"/>
    </row>
    <row r="16" spans="1:7" ht="15.75" customHeight="1" x14ac:dyDescent="0.3">
      <c r="A16" s="107" t="s">
        <v>51</v>
      </c>
      <c r="B16" s="107"/>
      <c r="C16" s="107"/>
      <c r="D16" s="107"/>
      <c r="E16" s="107"/>
      <c r="F16" s="9"/>
      <c r="G16" s="9"/>
    </row>
    <row r="17" spans="1:9" ht="15.75" customHeight="1" x14ac:dyDescent="0.3">
      <c r="A17" s="19" t="s">
        <v>44</v>
      </c>
      <c r="B17" s="17"/>
      <c r="C17" s="17"/>
      <c r="D17" s="17"/>
      <c r="E17" s="17"/>
      <c r="F17" s="9"/>
      <c r="G17" s="9"/>
      <c r="H17" s="18"/>
      <c r="I17" s="16"/>
    </row>
    <row r="18" spans="1:9" ht="15.75" customHeight="1" x14ac:dyDescent="0.3">
      <c r="A18" s="107" t="s">
        <v>40</v>
      </c>
      <c r="B18" s="107"/>
      <c r="C18" s="107"/>
      <c r="D18" s="107"/>
      <c r="E18" s="107"/>
      <c r="F18" s="107"/>
      <c r="G18" s="107"/>
      <c r="H18" s="107"/>
    </row>
    <row r="19" spans="1:9" x14ac:dyDescent="0.3">
      <c r="A19" s="109" t="s">
        <v>11</v>
      </c>
      <c r="B19" s="109"/>
      <c r="C19" s="109"/>
      <c r="D19" s="13"/>
      <c r="E19" s="13"/>
      <c r="F19" s="9"/>
      <c r="G19" s="9"/>
    </row>
    <row r="20" spans="1:9" x14ac:dyDescent="0.3">
      <c r="A20" s="109" t="s">
        <v>21</v>
      </c>
      <c r="B20" s="109"/>
      <c r="C20" s="109"/>
      <c r="D20" s="13"/>
      <c r="E20" s="13"/>
      <c r="F20" s="9"/>
      <c r="G20" s="9"/>
    </row>
    <row r="21" spans="1:9" ht="15.75" customHeight="1" x14ac:dyDescent="0.3">
      <c r="A21" s="107" t="s">
        <v>52</v>
      </c>
      <c r="B21" s="107"/>
      <c r="C21" s="107"/>
      <c r="D21" s="107"/>
      <c r="E21" s="107"/>
      <c r="F21" s="107"/>
      <c r="G21" s="107"/>
      <c r="H21" s="107"/>
      <c r="I21" s="107"/>
    </row>
    <row r="22" spans="1:9" ht="15.75" customHeight="1" x14ac:dyDescent="0.3">
      <c r="A22" s="109" t="s">
        <v>43</v>
      </c>
      <c r="B22" s="109"/>
      <c r="C22" s="109"/>
      <c r="D22" s="109"/>
      <c r="E22" s="109"/>
      <c r="F22" s="109"/>
      <c r="G22" s="109"/>
      <c r="H22" s="109"/>
      <c r="I22" s="109"/>
    </row>
    <row r="23" spans="1:9" ht="16.2" thickBot="1" x14ac:dyDescent="0.35">
      <c r="A23" s="20"/>
      <c r="B23" s="21"/>
      <c r="C23" s="22"/>
      <c r="D23" s="22"/>
      <c r="E23" s="22"/>
      <c r="F23" s="23"/>
      <c r="G23" s="23"/>
    </row>
    <row r="24" spans="1:9" ht="16.2" thickBot="1" x14ac:dyDescent="0.35">
      <c r="A24" s="126" t="s">
        <v>24</v>
      </c>
      <c r="B24" s="127"/>
      <c r="C24" s="127"/>
      <c r="D24" s="127"/>
      <c r="E24" s="127"/>
      <c r="F24" s="127"/>
      <c r="G24" s="127"/>
      <c r="H24" s="127"/>
      <c r="I24" s="127"/>
    </row>
    <row r="25" spans="1:9" ht="113.25" customHeight="1" x14ac:dyDescent="0.3">
      <c r="A25" s="24" t="s">
        <v>19</v>
      </c>
      <c r="B25" s="25" t="s">
        <v>2</v>
      </c>
      <c r="C25" s="24" t="s">
        <v>29</v>
      </c>
      <c r="D25" s="26" t="s">
        <v>25</v>
      </c>
      <c r="E25" s="26" t="s">
        <v>26</v>
      </c>
      <c r="F25" s="26" t="s">
        <v>30</v>
      </c>
      <c r="G25" s="26" t="s">
        <v>36</v>
      </c>
      <c r="H25" s="26" t="s">
        <v>47</v>
      </c>
      <c r="I25" s="26" t="s">
        <v>32</v>
      </c>
    </row>
    <row r="26" spans="1:9" s="30" customFormat="1" ht="22.95" customHeight="1" x14ac:dyDescent="0.3">
      <c r="A26" s="27" t="s">
        <v>14</v>
      </c>
      <c r="B26" s="28"/>
      <c r="C26" s="28"/>
      <c r="D26" s="28"/>
      <c r="E26" s="28"/>
      <c r="F26" s="29"/>
      <c r="G26" s="29"/>
      <c r="H26" s="28"/>
      <c r="I26" s="28"/>
    </row>
    <row r="27" spans="1:9" x14ac:dyDescent="0.3">
      <c r="A27" s="120" t="s">
        <v>4</v>
      </c>
      <c r="B27" s="31"/>
      <c r="C27" s="32">
        <v>0</v>
      </c>
      <c r="D27" s="32">
        <v>0</v>
      </c>
      <c r="E27" s="98">
        <f>+D27+C27</f>
        <v>0</v>
      </c>
      <c r="F27" s="33"/>
      <c r="G27" s="97">
        <f>+IF(F27=1,C27,D27+C27)</f>
        <v>0</v>
      </c>
      <c r="H27" s="95">
        <f>+IF(F27=1,C27,D27+C27)*0.95</f>
        <v>0</v>
      </c>
      <c r="I27" s="96">
        <f>+IF(F27=1,C27,D27+C27)-H27</f>
        <v>0</v>
      </c>
    </row>
    <row r="28" spans="1:9" x14ac:dyDescent="0.3">
      <c r="A28" s="121"/>
      <c r="B28" s="31"/>
      <c r="C28" s="32">
        <v>0</v>
      </c>
      <c r="D28" s="32">
        <v>0</v>
      </c>
      <c r="E28" s="98">
        <f t="shared" ref="E28:E33" si="0">+D28+C28</f>
        <v>0</v>
      </c>
      <c r="F28" s="33"/>
      <c r="G28" s="97">
        <f t="shared" ref="G28:G33" si="1">+IF(F28=1,C28,D28+C28)</f>
        <v>0</v>
      </c>
      <c r="H28" s="95">
        <f t="shared" ref="H28:H33" si="2">+IF(F28=1,C28,D28+C28)*0.95</f>
        <v>0</v>
      </c>
      <c r="I28" s="96">
        <f t="shared" ref="I28" si="3">+IF(F28=1,C28,D28+C28)-H28</f>
        <v>0</v>
      </c>
    </row>
    <row r="29" spans="1:9" x14ac:dyDescent="0.3">
      <c r="A29" s="121"/>
      <c r="B29" s="31"/>
      <c r="C29" s="32">
        <v>0</v>
      </c>
      <c r="D29" s="32">
        <v>0</v>
      </c>
      <c r="E29" s="98">
        <f t="shared" si="0"/>
        <v>0</v>
      </c>
      <c r="F29" s="33"/>
      <c r="G29" s="97">
        <f t="shared" si="1"/>
        <v>0</v>
      </c>
      <c r="H29" s="95">
        <f t="shared" si="2"/>
        <v>0</v>
      </c>
      <c r="I29" s="96">
        <f t="shared" ref="I29:I33" si="4">+IF(F29=1,C29,D29+C29)-H29</f>
        <v>0</v>
      </c>
    </row>
    <row r="30" spans="1:9" x14ac:dyDescent="0.3">
      <c r="A30" s="121"/>
      <c r="B30" s="31"/>
      <c r="C30" s="32">
        <v>0</v>
      </c>
      <c r="D30" s="32">
        <v>0</v>
      </c>
      <c r="E30" s="98">
        <f t="shared" si="0"/>
        <v>0</v>
      </c>
      <c r="F30" s="33"/>
      <c r="G30" s="97">
        <f t="shared" si="1"/>
        <v>0</v>
      </c>
      <c r="H30" s="95">
        <f t="shared" si="2"/>
        <v>0</v>
      </c>
      <c r="I30" s="96">
        <f t="shared" si="4"/>
        <v>0</v>
      </c>
    </row>
    <row r="31" spans="1:9" x14ac:dyDescent="0.3">
      <c r="A31" s="121"/>
      <c r="B31" s="31"/>
      <c r="C31" s="32">
        <v>0</v>
      </c>
      <c r="D31" s="32">
        <v>0</v>
      </c>
      <c r="E31" s="98">
        <f t="shared" si="0"/>
        <v>0</v>
      </c>
      <c r="F31" s="33"/>
      <c r="G31" s="97">
        <f t="shared" si="1"/>
        <v>0</v>
      </c>
      <c r="H31" s="95">
        <f t="shared" si="2"/>
        <v>0</v>
      </c>
      <c r="I31" s="96">
        <f t="shared" si="4"/>
        <v>0</v>
      </c>
    </row>
    <row r="32" spans="1:9" x14ac:dyDescent="0.3">
      <c r="A32" s="121"/>
      <c r="B32" s="31"/>
      <c r="C32" s="32">
        <v>0</v>
      </c>
      <c r="D32" s="32">
        <v>0</v>
      </c>
      <c r="E32" s="98">
        <f t="shared" si="0"/>
        <v>0</v>
      </c>
      <c r="F32" s="33"/>
      <c r="G32" s="97">
        <f t="shared" si="1"/>
        <v>0</v>
      </c>
      <c r="H32" s="95">
        <f t="shared" si="2"/>
        <v>0</v>
      </c>
      <c r="I32" s="96">
        <f t="shared" si="4"/>
        <v>0</v>
      </c>
    </row>
    <row r="33" spans="1:9" x14ac:dyDescent="0.3">
      <c r="A33" s="122"/>
      <c r="C33" s="32">
        <v>0</v>
      </c>
      <c r="D33" s="32">
        <v>0</v>
      </c>
      <c r="E33" s="98">
        <f t="shared" si="0"/>
        <v>0</v>
      </c>
      <c r="F33" s="33"/>
      <c r="G33" s="97">
        <f t="shared" si="1"/>
        <v>0</v>
      </c>
      <c r="H33" s="95">
        <f t="shared" si="2"/>
        <v>0</v>
      </c>
      <c r="I33" s="96">
        <f t="shared" si="4"/>
        <v>0</v>
      </c>
    </row>
    <row r="34" spans="1:9" ht="17.399999999999999" x14ac:dyDescent="0.3">
      <c r="A34" s="36" t="s">
        <v>23</v>
      </c>
      <c r="B34" s="37" t="s">
        <v>27</v>
      </c>
      <c r="C34" s="37">
        <f>SUM(C27:C33)</f>
        <v>0</v>
      </c>
      <c r="D34" s="37"/>
      <c r="E34" s="37">
        <f>SUM(E27:E33)</f>
        <v>0</v>
      </c>
      <c r="F34" s="37"/>
      <c r="G34" s="37">
        <f>SUM(G27:G33)</f>
        <v>0</v>
      </c>
      <c r="H34" s="37">
        <f>SUM(H27:H33)</f>
        <v>0</v>
      </c>
      <c r="I34" s="37">
        <f>SUM(I27:I33)</f>
        <v>0</v>
      </c>
    </row>
    <row r="35" spans="1:9" s="21" customFormat="1" ht="16.8" thickBot="1" x14ac:dyDescent="0.4">
      <c r="A35" s="38"/>
      <c r="B35" s="39"/>
      <c r="C35" s="40"/>
      <c r="D35" s="41"/>
      <c r="E35" s="42"/>
      <c r="F35" s="43"/>
      <c r="G35" s="43"/>
      <c r="H35" s="44"/>
    </row>
    <row r="36" spans="1:9" s="21" customFormat="1" ht="18" thickBot="1" x14ac:dyDescent="0.4">
      <c r="A36" s="45" t="s">
        <v>35</v>
      </c>
      <c r="B36" s="46" t="s">
        <v>39</v>
      </c>
      <c r="C36" s="47"/>
      <c r="D36" s="48"/>
      <c r="E36" s="48"/>
      <c r="F36" s="48"/>
      <c r="G36" s="103">
        <f>+(G34)*0.4</f>
        <v>0</v>
      </c>
      <c r="H36" s="49">
        <f>+(H34)*0.4</f>
        <v>0</v>
      </c>
    </row>
    <row r="37" spans="1:9" s="21" customFormat="1" ht="16.2" x14ac:dyDescent="0.35">
      <c r="A37" s="50"/>
      <c r="B37" s="51"/>
      <c r="C37" s="52"/>
      <c r="D37" s="53"/>
      <c r="E37" s="53"/>
      <c r="F37" s="54"/>
      <c r="G37" s="43"/>
      <c r="H37" s="44"/>
    </row>
    <row r="38" spans="1:9" s="30" customFormat="1" ht="22.95" customHeight="1" x14ac:dyDescent="0.3">
      <c r="A38" s="110" t="s">
        <v>20</v>
      </c>
      <c r="B38" s="111"/>
      <c r="C38" s="55"/>
      <c r="D38" s="55"/>
      <c r="E38" s="55"/>
      <c r="F38" s="56"/>
      <c r="G38" s="56"/>
      <c r="H38" s="57"/>
      <c r="I38" s="58"/>
    </row>
    <row r="39" spans="1:9" x14ac:dyDescent="0.3">
      <c r="A39" s="117" t="s">
        <v>5</v>
      </c>
      <c r="B39" s="31"/>
      <c r="C39" s="32">
        <v>0</v>
      </c>
      <c r="D39" s="32">
        <v>0</v>
      </c>
      <c r="E39" s="35">
        <f>+D39+C39</f>
        <v>0</v>
      </c>
      <c r="F39" s="33"/>
      <c r="G39" s="34">
        <f>+IF(F39=1,C39,D39+C39)</f>
        <v>0</v>
      </c>
      <c r="H39" s="34">
        <f>+IF(F39=1,C39,D39+C39)*0.95</f>
        <v>0</v>
      </c>
      <c r="I39" s="35">
        <f>+IF(F39=1,C39,D39+C39)-H39</f>
        <v>0</v>
      </c>
    </row>
    <row r="40" spans="1:9" x14ac:dyDescent="0.3">
      <c r="A40" s="118"/>
      <c r="B40" s="31"/>
      <c r="C40" s="32">
        <v>0</v>
      </c>
      <c r="D40" s="32">
        <v>0</v>
      </c>
      <c r="E40" s="35">
        <f t="shared" ref="E40:E50" si="5">+D40+C40</f>
        <v>0</v>
      </c>
      <c r="F40" s="33"/>
      <c r="G40" s="34">
        <f t="shared" ref="G40:G50" si="6">+IF(F40=1,C40,D40+C40)</f>
        <v>0</v>
      </c>
      <c r="H40" s="34">
        <f t="shared" ref="H40:H50" si="7">+IF(F40=1,C40,D40+C40)*0.95</f>
        <v>0</v>
      </c>
      <c r="I40" s="35">
        <f t="shared" ref="I40:I50" si="8">+IF(F40=1,C40,D40+C40)-H40</f>
        <v>0</v>
      </c>
    </row>
    <row r="41" spans="1:9" x14ac:dyDescent="0.3">
      <c r="A41" s="118"/>
      <c r="B41" s="31"/>
      <c r="C41" s="32">
        <v>0</v>
      </c>
      <c r="D41" s="32">
        <v>0</v>
      </c>
      <c r="E41" s="35">
        <f t="shared" si="5"/>
        <v>0</v>
      </c>
      <c r="F41" s="33"/>
      <c r="G41" s="34">
        <f t="shared" si="6"/>
        <v>0</v>
      </c>
      <c r="H41" s="34">
        <f t="shared" si="7"/>
        <v>0</v>
      </c>
      <c r="I41" s="35">
        <f t="shared" si="8"/>
        <v>0</v>
      </c>
    </row>
    <row r="42" spans="1:9" x14ac:dyDescent="0.3">
      <c r="A42" s="118"/>
      <c r="B42" s="31"/>
      <c r="C42" s="32">
        <v>0</v>
      </c>
      <c r="D42" s="32">
        <v>0</v>
      </c>
      <c r="E42" s="35">
        <f t="shared" si="5"/>
        <v>0</v>
      </c>
      <c r="F42" s="33"/>
      <c r="G42" s="34">
        <f t="shared" si="6"/>
        <v>0</v>
      </c>
      <c r="H42" s="34">
        <f t="shared" si="7"/>
        <v>0</v>
      </c>
      <c r="I42" s="35">
        <f t="shared" si="8"/>
        <v>0</v>
      </c>
    </row>
    <row r="43" spans="1:9" x14ac:dyDescent="0.3">
      <c r="A43" s="118"/>
      <c r="B43" s="31"/>
      <c r="C43" s="32">
        <v>0</v>
      </c>
      <c r="D43" s="32">
        <v>0</v>
      </c>
      <c r="E43" s="35">
        <f t="shared" si="5"/>
        <v>0</v>
      </c>
      <c r="F43" s="33"/>
      <c r="G43" s="34">
        <f t="shared" si="6"/>
        <v>0</v>
      </c>
      <c r="H43" s="34">
        <f t="shared" si="7"/>
        <v>0</v>
      </c>
      <c r="I43" s="35">
        <f t="shared" si="8"/>
        <v>0</v>
      </c>
    </row>
    <row r="44" spans="1:9" x14ac:dyDescent="0.3">
      <c r="A44" s="118"/>
      <c r="B44" s="31"/>
      <c r="C44" s="32">
        <v>0</v>
      </c>
      <c r="D44" s="32">
        <v>0</v>
      </c>
      <c r="E44" s="35">
        <f t="shared" si="5"/>
        <v>0</v>
      </c>
      <c r="F44" s="33"/>
      <c r="G44" s="34">
        <f t="shared" si="6"/>
        <v>0</v>
      </c>
      <c r="H44" s="34">
        <f t="shared" si="7"/>
        <v>0</v>
      </c>
      <c r="I44" s="35">
        <f t="shared" si="8"/>
        <v>0</v>
      </c>
    </row>
    <row r="45" spans="1:9" x14ac:dyDescent="0.3">
      <c r="A45" s="118"/>
      <c r="B45" s="31"/>
      <c r="C45" s="32">
        <v>0</v>
      </c>
      <c r="D45" s="32">
        <v>0</v>
      </c>
      <c r="E45" s="35">
        <f t="shared" si="5"/>
        <v>0</v>
      </c>
      <c r="F45" s="33"/>
      <c r="G45" s="34">
        <f t="shared" si="6"/>
        <v>0</v>
      </c>
      <c r="H45" s="34">
        <f t="shared" si="7"/>
        <v>0</v>
      </c>
      <c r="I45" s="35">
        <f t="shared" si="8"/>
        <v>0</v>
      </c>
    </row>
    <row r="46" spans="1:9" x14ac:dyDescent="0.3">
      <c r="A46" s="118"/>
      <c r="B46" s="31"/>
      <c r="C46" s="32">
        <v>0</v>
      </c>
      <c r="D46" s="32">
        <v>0</v>
      </c>
      <c r="E46" s="35">
        <f t="shared" si="5"/>
        <v>0</v>
      </c>
      <c r="F46" s="33"/>
      <c r="G46" s="34">
        <f t="shared" si="6"/>
        <v>0</v>
      </c>
      <c r="H46" s="34">
        <f t="shared" si="7"/>
        <v>0</v>
      </c>
      <c r="I46" s="35">
        <f t="shared" si="8"/>
        <v>0</v>
      </c>
    </row>
    <row r="47" spans="1:9" x14ac:dyDescent="0.3">
      <c r="A47" s="118"/>
      <c r="B47" s="31"/>
      <c r="C47" s="32">
        <v>0</v>
      </c>
      <c r="D47" s="32">
        <v>0</v>
      </c>
      <c r="E47" s="35">
        <f t="shared" si="5"/>
        <v>0</v>
      </c>
      <c r="F47" s="33"/>
      <c r="G47" s="34">
        <f t="shared" si="6"/>
        <v>0</v>
      </c>
      <c r="H47" s="34">
        <f t="shared" si="7"/>
        <v>0</v>
      </c>
      <c r="I47" s="35">
        <f t="shared" si="8"/>
        <v>0</v>
      </c>
    </row>
    <row r="48" spans="1:9" x14ac:dyDescent="0.3">
      <c r="A48" s="118"/>
      <c r="B48" s="31"/>
      <c r="C48" s="32">
        <v>0</v>
      </c>
      <c r="D48" s="32">
        <v>0</v>
      </c>
      <c r="E48" s="35">
        <f t="shared" si="5"/>
        <v>0</v>
      </c>
      <c r="F48" s="33"/>
      <c r="G48" s="34">
        <f t="shared" si="6"/>
        <v>0</v>
      </c>
      <c r="H48" s="34">
        <f t="shared" si="7"/>
        <v>0</v>
      </c>
      <c r="I48" s="35">
        <f t="shared" si="8"/>
        <v>0</v>
      </c>
    </row>
    <row r="49" spans="1:9" x14ac:dyDescent="0.3">
      <c r="A49" s="118"/>
      <c r="B49" s="31"/>
      <c r="C49" s="32">
        <v>0</v>
      </c>
      <c r="D49" s="32">
        <v>0</v>
      </c>
      <c r="E49" s="35">
        <f t="shared" si="5"/>
        <v>0</v>
      </c>
      <c r="F49" s="33"/>
      <c r="G49" s="34">
        <f t="shared" si="6"/>
        <v>0</v>
      </c>
      <c r="H49" s="34">
        <f t="shared" si="7"/>
        <v>0</v>
      </c>
      <c r="I49" s="35">
        <f t="shared" si="8"/>
        <v>0</v>
      </c>
    </row>
    <row r="50" spans="1:9" x14ac:dyDescent="0.3">
      <c r="A50" s="119"/>
      <c r="C50" s="32">
        <v>0</v>
      </c>
      <c r="D50" s="32">
        <v>0</v>
      </c>
      <c r="E50" s="35">
        <f t="shared" si="5"/>
        <v>0</v>
      </c>
      <c r="F50" s="33"/>
      <c r="G50" s="34">
        <f t="shared" si="6"/>
        <v>0</v>
      </c>
      <c r="H50" s="34">
        <f t="shared" si="7"/>
        <v>0</v>
      </c>
      <c r="I50" s="35">
        <f t="shared" si="8"/>
        <v>0</v>
      </c>
    </row>
    <row r="51" spans="1:9" ht="16.95" customHeight="1" x14ac:dyDescent="0.3">
      <c r="A51" s="105" t="s">
        <v>16</v>
      </c>
      <c r="B51" s="106"/>
      <c r="C51" s="59">
        <f>SUM(C39:C50)</f>
        <v>0</v>
      </c>
      <c r="D51" s="60"/>
      <c r="E51" s="60">
        <f>SUM(E39:E50)</f>
        <v>0</v>
      </c>
      <c r="F51" s="59"/>
      <c r="G51" s="59">
        <f>SUM(G39:G50)</f>
        <v>0</v>
      </c>
      <c r="H51" s="59">
        <f>SUM(H39:H50)</f>
        <v>0</v>
      </c>
      <c r="I51" s="59">
        <f>SUM(I39:I50)</f>
        <v>0</v>
      </c>
    </row>
    <row r="52" spans="1:9" s="30" customFormat="1" ht="22.95" customHeight="1" x14ac:dyDescent="0.3">
      <c r="A52" s="61" t="s">
        <v>12</v>
      </c>
      <c r="B52" s="62"/>
      <c r="C52" s="62"/>
      <c r="D52" s="62"/>
      <c r="E52" s="62"/>
      <c r="F52" s="63"/>
      <c r="G52" s="64"/>
      <c r="H52" s="65"/>
      <c r="I52" s="62"/>
    </row>
    <row r="53" spans="1:9" x14ac:dyDescent="0.3">
      <c r="A53" s="114"/>
      <c r="B53" s="31"/>
      <c r="C53" s="32">
        <v>0</v>
      </c>
      <c r="D53" s="32">
        <v>0</v>
      </c>
      <c r="E53" s="98">
        <f>+C53+D53</f>
        <v>0</v>
      </c>
      <c r="F53" s="33"/>
      <c r="G53" s="99">
        <f>+IF(F53=1,C53,D53+C53)</f>
        <v>0</v>
      </c>
      <c r="H53" s="34">
        <f>+IF(F53=1,C53,D53+C53)*0.95</f>
        <v>0</v>
      </c>
      <c r="I53" s="35">
        <f>+IF(F53=1,C53,D53+C53)-H53</f>
        <v>0</v>
      </c>
    </row>
    <row r="54" spans="1:9" x14ac:dyDescent="0.3">
      <c r="A54" s="115"/>
      <c r="B54" s="31"/>
      <c r="C54" s="32">
        <v>0</v>
      </c>
      <c r="D54" s="32">
        <v>0</v>
      </c>
      <c r="E54" s="98">
        <f t="shared" ref="E54:E60" si="9">+C54+D54</f>
        <v>0</v>
      </c>
      <c r="F54" s="33"/>
      <c r="G54" s="99">
        <f t="shared" ref="G54:G60" si="10">+IF(F54=1,C54,D54+C54)</f>
        <v>0</v>
      </c>
      <c r="H54" s="34">
        <f t="shared" ref="H54:H60" si="11">+IF(F54=1,C54,D54+C54)*0.95</f>
        <v>0</v>
      </c>
      <c r="I54" s="35">
        <f t="shared" ref="I54" si="12">+IF(F54=1,C54,D54+C54)-H54</f>
        <v>0</v>
      </c>
    </row>
    <row r="55" spans="1:9" x14ac:dyDescent="0.3">
      <c r="A55" s="115"/>
      <c r="B55" s="31"/>
      <c r="C55" s="32">
        <v>0</v>
      </c>
      <c r="D55" s="32">
        <v>0</v>
      </c>
      <c r="E55" s="98">
        <f t="shared" si="9"/>
        <v>0</v>
      </c>
      <c r="F55" s="33"/>
      <c r="G55" s="99">
        <f t="shared" si="10"/>
        <v>0</v>
      </c>
      <c r="H55" s="34">
        <f t="shared" si="11"/>
        <v>0</v>
      </c>
      <c r="I55" s="35">
        <f t="shared" ref="I55:I60" si="13">+IF(F55=1,C55,D55+C55)-H55</f>
        <v>0</v>
      </c>
    </row>
    <row r="56" spans="1:9" x14ac:dyDescent="0.3">
      <c r="A56" s="115"/>
      <c r="B56" s="31"/>
      <c r="C56" s="32">
        <v>0</v>
      </c>
      <c r="D56" s="32">
        <v>0</v>
      </c>
      <c r="E56" s="98">
        <f t="shared" si="9"/>
        <v>0</v>
      </c>
      <c r="F56" s="33"/>
      <c r="G56" s="99">
        <f t="shared" si="10"/>
        <v>0</v>
      </c>
      <c r="H56" s="34">
        <f t="shared" si="11"/>
        <v>0</v>
      </c>
      <c r="I56" s="35">
        <f t="shared" si="13"/>
        <v>0</v>
      </c>
    </row>
    <row r="57" spans="1:9" x14ac:dyDescent="0.3">
      <c r="A57" s="115"/>
      <c r="B57" s="31"/>
      <c r="C57" s="32">
        <v>0</v>
      </c>
      <c r="D57" s="32">
        <v>0</v>
      </c>
      <c r="E57" s="98">
        <f t="shared" si="9"/>
        <v>0</v>
      </c>
      <c r="F57" s="33"/>
      <c r="G57" s="99">
        <f t="shared" si="10"/>
        <v>0</v>
      </c>
      <c r="H57" s="34">
        <f t="shared" si="11"/>
        <v>0</v>
      </c>
      <c r="I57" s="35">
        <f t="shared" si="13"/>
        <v>0</v>
      </c>
    </row>
    <row r="58" spans="1:9" x14ac:dyDescent="0.3">
      <c r="A58" s="115"/>
      <c r="B58" s="31"/>
      <c r="C58" s="32">
        <v>0</v>
      </c>
      <c r="D58" s="32">
        <v>0</v>
      </c>
      <c r="E58" s="98">
        <f t="shared" si="9"/>
        <v>0</v>
      </c>
      <c r="F58" s="33"/>
      <c r="G58" s="99">
        <f t="shared" si="10"/>
        <v>0</v>
      </c>
      <c r="H58" s="34">
        <f t="shared" si="11"/>
        <v>0</v>
      </c>
      <c r="I58" s="35">
        <f t="shared" si="13"/>
        <v>0</v>
      </c>
    </row>
    <row r="59" spans="1:9" x14ac:dyDescent="0.3">
      <c r="A59" s="115"/>
      <c r="B59" s="31"/>
      <c r="C59" s="32">
        <v>0</v>
      </c>
      <c r="D59" s="32">
        <v>0</v>
      </c>
      <c r="E59" s="98">
        <f t="shared" si="9"/>
        <v>0</v>
      </c>
      <c r="F59" s="33"/>
      <c r="G59" s="99">
        <f t="shared" si="10"/>
        <v>0</v>
      </c>
      <c r="H59" s="34">
        <f t="shared" si="11"/>
        <v>0</v>
      </c>
      <c r="I59" s="35">
        <f t="shared" si="13"/>
        <v>0</v>
      </c>
    </row>
    <row r="60" spans="1:9" x14ac:dyDescent="0.3">
      <c r="A60" s="116"/>
      <c r="B60" s="31"/>
      <c r="C60" s="32">
        <v>0</v>
      </c>
      <c r="D60" s="32">
        <v>0</v>
      </c>
      <c r="E60" s="98">
        <f t="shared" si="9"/>
        <v>0</v>
      </c>
      <c r="F60" s="33"/>
      <c r="G60" s="99">
        <f t="shared" si="10"/>
        <v>0</v>
      </c>
      <c r="H60" s="34">
        <f t="shared" si="11"/>
        <v>0</v>
      </c>
      <c r="I60" s="35">
        <f t="shared" si="13"/>
        <v>0</v>
      </c>
    </row>
    <row r="61" spans="1:9" ht="17.399999999999999" x14ac:dyDescent="0.3">
      <c r="A61" s="66" t="s">
        <v>17</v>
      </c>
      <c r="B61" s="67" t="s">
        <v>13</v>
      </c>
      <c r="C61" s="68">
        <f>SUM(C53:C60)</f>
        <v>0</v>
      </c>
      <c r="D61" s="69"/>
      <c r="E61" s="69">
        <f>SUM(E53:E60)</f>
        <v>0</v>
      </c>
      <c r="F61" s="68"/>
      <c r="G61" s="68">
        <f>SUM(G53:G60)</f>
        <v>0</v>
      </c>
      <c r="H61" s="68">
        <f>SUM(H53:H60)</f>
        <v>0</v>
      </c>
      <c r="I61" s="68">
        <f>SUM(I53:I60)</f>
        <v>0</v>
      </c>
    </row>
    <row r="62" spans="1:9" s="30" customFormat="1" ht="22.95" customHeight="1" x14ac:dyDescent="0.3">
      <c r="A62" s="70" t="s">
        <v>6</v>
      </c>
      <c r="B62" s="71"/>
      <c r="C62" s="71"/>
      <c r="D62" s="71"/>
      <c r="E62" s="71"/>
      <c r="F62" s="72"/>
      <c r="G62" s="73"/>
      <c r="H62" s="74"/>
      <c r="I62" s="71"/>
    </row>
    <row r="63" spans="1:9" x14ac:dyDescent="0.3">
      <c r="A63" s="123"/>
      <c r="B63" s="31"/>
      <c r="C63" s="32">
        <v>0</v>
      </c>
      <c r="D63" s="32">
        <v>0</v>
      </c>
      <c r="E63" s="98">
        <f>+C63+D63</f>
        <v>0</v>
      </c>
      <c r="F63" s="33"/>
      <c r="G63" s="99">
        <f>+IF(F63=1,C63,D63+C63)</f>
        <v>0</v>
      </c>
      <c r="H63" s="34">
        <f>+IF(F63=1,C63,D63+C63)*0.95</f>
        <v>0</v>
      </c>
      <c r="I63" s="98">
        <f>+IF(F63=1,C63,D63+C63)-H63</f>
        <v>0</v>
      </c>
    </row>
    <row r="64" spans="1:9" x14ac:dyDescent="0.3">
      <c r="A64" s="124"/>
      <c r="B64" s="31"/>
      <c r="C64" s="32">
        <v>0</v>
      </c>
      <c r="D64" s="32">
        <v>0</v>
      </c>
      <c r="E64" s="98">
        <f t="shared" ref="E64" si="14">+C64+D64</f>
        <v>0</v>
      </c>
      <c r="F64" s="33"/>
      <c r="G64" s="99">
        <f t="shared" ref="G64:G69" si="15">+IF(F64=1,C64,D64+C64)</f>
        <v>0</v>
      </c>
      <c r="H64" s="34">
        <f t="shared" ref="H64:H69" si="16">+IF(F64=1,C64,D64+C64)*0.95</f>
        <v>0</v>
      </c>
      <c r="I64" s="98">
        <f t="shared" ref="I64:I69" si="17">+IF(F64=1,C64,D64+C64)-H64</f>
        <v>0</v>
      </c>
    </row>
    <row r="65" spans="1:9" x14ac:dyDescent="0.3">
      <c r="A65" s="124"/>
      <c r="B65" s="31"/>
      <c r="C65" s="32">
        <v>0</v>
      </c>
      <c r="D65" s="32">
        <v>0</v>
      </c>
      <c r="E65" s="98">
        <f t="shared" ref="E65:E69" si="18">+C65+D65</f>
        <v>0</v>
      </c>
      <c r="F65" s="33"/>
      <c r="G65" s="99">
        <f t="shared" si="15"/>
        <v>0</v>
      </c>
      <c r="H65" s="34">
        <f t="shared" si="16"/>
        <v>0</v>
      </c>
      <c r="I65" s="98">
        <f t="shared" si="17"/>
        <v>0</v>
      </c>
    </row>
    <row r="66" spans="1:9" x14ac:dyDescent="0.3">
      <c r="A66" s="124"/>
      <c r="B66" s="31"/>
      <c r="C66" s="32">
        <v>0</v>
      </c>
      <c r="D66" s="32">
        <v>0</v>
      </c>
      <c r="E66" s="98">
        <f t="shared" si="18"/>
        <v>0</v>
      </c>
      <c r="F66" s="33"/>
      <c r="G66" s="99">
        <f t="shared" si="15"/>
        <v>0</v>
      </c>
      <c r="H66" s="34">
        <f t="shared" si="16"/>
        <v>0</v>
      </c>
      <c r="I66" s="98">
        <f t="shared" si="17"/>
        <v>0</v>
      </c>
    </row>
    <row r="67" spans="1:9" x14ac:dyDescent="0.3">
      <c r="A67" s="124"/>
      <c r="B67" s="31"/>
      <c r="C67" s="32">
        <v>0</v>
      </c>
      <c r="D67" s="32">
        <v>0</v>
      </c>
      <c r="E67" s="98">
        <f t="shared" si="18"/>
        <v>0</v>
      </c>
      <c r="F67" s="33"/>
      <c r="G67" s="99">
        <f t="shared" si="15"/>
        <v>0</v>
      </c>
      <c r="H67" s="34">
        <f t="shared" si="16"/>
        <v>0</v>
      </c>
      <c r="I67" s="98">
        <f t="shared" si="17"/>
        <v>0</v>
      </c>
    </row>
    <row r="68" spans="1:9" x14ac:dyDescent="0.3">
      <c r="A68" s="124"/>
      <c r="B68" s="31"/>
      <c r="C68" s="32">
        <v>0</v>
      </c>
      <c r="D68" s="32">
        <v>0</v>
      </c>
      <c r="E68" s="98">
        <f t="shared" si="18"/>
        <v>0</v>
      </c>
      <c r="F68" s="33"/>
      <c r="G68" s="99">
        <f t="shared" si="15"/>
        <v>0</v>
      </c>
      <c r="H68" s="34">
        <f t="shared" si="16"/>
        <v>0</v>
      </c>
      <c r="I68" s="98">
        <f t="shared" si="17"/>
        <v>0</v>
      </c>
    </row>
    <row r="69" spans="1:9" x14ac:dyDescent="0.3">
      <c r="A69" s="125"/>
      <c r="B69" s="31"/>
      <c r="C69" s="32">
        <v>0</v>
      </c>
      <c r="D69" s="32">
        <v>0</v>
      </c>
      <c r="E69" s="98">
        <f t="shared" si="18"/>
        <v>0</v>
      </c>
      <c r="F69" s="33"/>
      <c r="G69" s="99">
        <f t="shared" si="15"/>
        <v>0</v>
      </c>
      <c r="H69" s="34">
        <f t="shared" si="16"/>
        <v>0</v>
      </c>
      <c r="I69" s="98">
        <f t="shared" si="17"/>
        <v>0</v>
      </c>
    </row>
    <row r="70" spans="1:9" ht="16.95" customHeight="1" thickBot="1" x14ac:dyDescent="0.35">
      <c r="A70" s="112" t="s">
        <v>10</v>
      </c>
      <c r="B70" s="113"/>
      <c r="C70" s="76">
        <f>SUM(C63:C69)</f>
        <v>0</v>
      </c>
      <c r="D70" s="75"/>
      <c r="E70" s="76">
        <f>SUM(E63:E69)</f>
        <v>0</v>
      </c>
      <c r="F70" s="75"/>
      <c r="G70" s="76">
        <f t="shared" ref="G70:I70" si="19">SUM(G63:G69)</f>
        <v>0</v>
      </c>
      <c r="H70" s="76">
        <f t="shared" si="19"/>
        <v>0</v>
      </c>
      <c r="I70" s="76">
        <f t="shared" si="19"/>
        <v>0</v>
      </c>
    </row>
    <row r="71" spans="1:9" ht="28.5" customHeight="1" thickBot="1" x14ac:dyDescent="0.4">
      <c r="A71" s="77" t="s">
        <v>3</v>
      </c>
      <c r="B71" s="78" t="s">
        <v>18</v>
      </c>
      <c r="C71" s="79">
        <f>C70+C61+C51</f>
        <v>0</v>
      </c>
      <c r="D71" s="80"/>
      <c r="E71" s="81">
        <f>+E70+E61+E51</f>
        <v>0</v>
      </c>
      <c r="F71" s="82"/>
      <c r="G71" s="79">
        <f>G70+G61+G51</f>
        <v>0</v>
      </c>
      <c r="H71" s="79">
        <f>H70+H61+H51</f>
        <v>0</v>
      </c>
      <c r="I71" s="102">
        <f>+I70+I61+I51</f>
        <v>0</v>
      </c>
    </row>
    <row r="72" spans="1:9" x14ac:dyDescent="0.3">
      <c r="A72" s="83"/>
      <c r="B72" s="21"/>
      <c r="C72" s="22"/>
      <c r="G72" s="100" t="str">
        <f>IF(G36=G71,"CORRETTO", "ERRORE")</f>
        <v>CORRETTO</v>
      </c>
      <c r="H72" s="101" t="str">
        <f>IF(H36=H71,"CORRETTO", "ERRORE")</f>
        <v>CORRETTO</v>
      </c>
    </row>
    <row r="73" spans="1:9" ht="18" thickBot="1" x14ac:dyDescent="0.35">
      <c r="A73" s="85" t="s">
        <v>37</v>
      </c>
      <c r="B73" s="86"/>
      <c r="C73" s="90">
        <f>+G71+G34</f>
        <v>0</v>
      </c>
      <c r="G73" s="128" t="s">
        <v>42</v>
      </c>
      <c r="H73" s="129"/>
    </row>
    <row r="74" spans="1:9" ht="18" x14ac:dyDescent="0.35">
      <c r="A74" s="85" t="s">
        <v>38</v>
      </c>
      <c r="B74" s="87" t="s">
        <v>41</v>
      </c>
      <c r="C74" s="90">
        <f>+G36</f>
        <v>0</v>
      </c>
    </row>
    <row r="75" spans="1:9" ht="20.399999999999999" x14ac:dyDescent="0.35">
      <c r="A75" s="85" t="s">
        <v>28</v>
      </c>
      <c r="B75" s="88" t="s">
        <v>48</v>
      </c>
      <c r="C75" s="89">
        <f>H71+H34</f>
        <v>0</v>
      </c>
    </row>
    <row r="76" spans="1:9" ht="17.399999999999999" x14ac:dyDescent="0.3">
      <c r="A76" s="85" t="s">
        <v>15</v>
      </c>
      <c r="B76" s="86"/>
      <c r="C76" s="90">
        <f>+I71+I34</f>
        <v>0</v>
      </c>
    </row>
    <row r="77" spans="1:9" x14ac:dyDescent="0.3">
      <c r="A77" s="4"/>
      <c r="B77" s="91"/>
      <c r="C77" s="42"/>
    </row>
    <row r="78" spans="1:9" ht="16.05" customHeight="1" x14ac:dyDescent="0.3">
      <c r="A78" s="104" t="s">
        <v>31</v>
      </c>
      <c r="B78" s="104"/>
      <c r="C78" s="104"/>
      <c r="D78" s="104"/>
      <c r="E78" s="104"/>
      <c r="F78" s="104"/>
      <c r="G78" s="1"/>
    </row>
    <row r="79" spans="1:9" x14ac:dyDescent="0.3">
      <c r="A79" s="92" t="s">
        <v>49</v>
      </c>
    </row>
    <row r="81" spans="1:2" ht="52.05" customHeight="1" x14ac:dyDescent="0.3">
      <c r="A81" s="93" t="s">
        <v>7</v>
      </c>
      <c r="B81" s="94" t="s">
        <v>8</v>
      </c>
    </row>
  </sheetData>
  <sheetProtection formatCells="0" formatColumns="0" formatRows="0" insertRows="0" sort="0" autoFilter="0"/>
  <mergeCells count="22">
    <mergeCell ref="A22:I22"/>
    <mergeCell ref="A21:I21"/>
    <mergeCell ref="A1:C1"/>
    <mergeCell ref="A9:C9"/>
    <mergeCell ref="A11:C11"/>
    <mergeCell ref="A12:C12"/>
    <mergeCell ref="A78:F78"/>
    <mergeCell ref="A51:B51"/>
    <mergeCell ref="A18:H18"/>
    <mergeCell ref="A14:C14"/>
    <mergeCell ref="A15:C15"/>
    <mergeCell ref="A38:B38"/>
    <mergeCell ref="A70:B70"/>
    <mergeCell ref="A53:A60"/>
    <mergeCell ref="A39:A50"/>
    <mergeCell ref="A27:A33"/>
    <mergeCell ref="A63:A69"/>
    <mergeCell ref="A24:I24"/>
    <mergeCell ref="A19:C19"/>
    <mergeCell ref="A20:C20"/>
    <mergeCell ref="G73:H73"/>
    <mergeCell ref="A16:E16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dei costi</vt:lpstr>
      <vt:lpstr>'Piano dei costi'!Area_stampa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Muscari Tomajoli</dc:creator>
  <cp:lastModifiedBy>Tiziana</cp:lastModifiedBy>
  <cp:lastPrinted>2020-05-30T21:53:23Z</cp:lastPrinted>
  <dcterms:created xsi:type="dcterms:W3CDTF">2020-05-24T08:52:55Z</dcterms:created>
  <dcterms:modified xsi:type="dcterms:W3CDTF">2021-03-09T14:57:12Z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0999a82f-24e5-4c3d-b06e-c2cb016fbd2b</vt:lpwstr>
  </property>
</Properties>
</file>